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LF\Studiju plani_ pieteikumi uc\Studiju plani\2020_2021 st g\"/>
    </mc:Choice>
  </mc:AlternateContent>
  <bookViews>
    <workbookView xWindow="0" yWindow="0" windowWidth="20490" windowHeight="7755"/>
  </bookViews>
  <sheets>
    <sheet name="1.kurss" sheetId="6" r:id="rId1"/>
    <sheet name="2.kurss" sheetId="1" r:id="rId2"/>
    <sheet name="3.kurss" sheetId="2" r:id="rId3"/>
    <sheet name="4.kurss" sheetId="3" r:id="rId4"/>
    <sheet name="5.kurss" sheetId="5" r:id="rId5"/>
  </sheets>
  <definedNames>
    <definedName name="_xlnm.Print_Titles" localSheetId="0">'1.kurss'!$7:$9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6" l="1"/>
  <c r="E75" i="6"/>
  <c r="P74" i="6"/>
  <c r="P75" i="6" s="1"/>
  <c r="E74" i="6"/>
  <c r="D74" i="6"/>
  <c r="O68" i="6"/>
  <c r="O75" i="6" s="1"/>
  <c r="N68" i="6"/>
  <c r="E68" i="6"/>
  <c r="D68" i="6"/>
  <c r="E60" i="6"/>
  <c r="P59" i="6"/>
  <c r="N59" i="6"/>
  <c r="N75" i="6" s="1"/>
  <c r="M59" i="6"/>
  <c r="M75" i="6" s="1"/>
  <c r="L59" i="6"/>
  <c r="L75" i="6" s="1"/>
  <c r="K59" i="6"/>
  <c r="K75" i="6" s="1"/>
  <c r="J59" i="6"/>
  <c r="J75" i="6" s="1"/>
  <c r="I59" i="6"/>
  <c r="I75" i="6" s="1"/>
  <c r="H59" i="6"/>
  <c r="H75" i="6" s="1"/>
  <c r="F59" i="6"/>
  <c r="E59" i="6"/>
  <c r="L35" i="6"/>
  <c r="K35" i="6"/>
  <c r="J35" i="6"/>
  <c r="I35" i="6"/>
  <c r="D35" i="6" s="1"/>
  <c r="H35" i="6"/>
  <c r="G35" i="6"/>
  <c r="G75" i="6" s="1"/>
  <c r="E35" i="6"/>
  <c r="K19" i="6"/>
  <c r="J19" i="6"/>
  <c r="I19" i="6"/>
  <c r="H19" i="6"/>
  <c r="D19" i="6" s="1"/>
  <c r="G19" i="6"/>
  <c r="E19" i="6"/>
  <c r="D59" i="6" l="1"/>
  <c r="D75" i="6" s="1"/>
  <c r="E35" i="2"/>
  <c r="O75" i="5" l="1"/>
  <c r="P74" i="5"/>
  <c r="E74" i="5"/>
  <c r="D74" i="5"/>
  <c r="N68" i="5"/>
  <c r="E68" i="5"/>
  <c r="E60" i="5"/>
  <c r="D60" i="5"/>
  <c r="P59" i="5"/>
  <c r="N59" i="5"/>
  <c r="M59" i="5"/>
  <c r="M75" i="5" s="1"/>
  <c r="L59" i="5"/>
  <c r="L75" i="5" s="1"/>
  <c r="K59" i="5"/>
  <c r="J59" i="5"/>
  <c r="I59" i="5"/>
  <c r="H59" i="5"/>
  <c r="H75" i="5" s="1"/>
  <c r="F59" i="5"/>
  <c r="F75" i="5" s="1"/>
  <c r="E59" i="5"/>
  <c r="L35" i="5"/>
  <c r="K35" i="5"/>
  <c r="J35" i="5"/>
  <c r="I35" i="5"/>
  <c r="H35" i="5"/>
  <c r="G35" i="5"/>
  <c r="G75" i="5" s="1"/>
  <c r="E35" i="5"/>
  <c r="K19" i="5"/>
  <c r="J19" i="5"/>
  <c r="I19" i="5"/>
  <c r="H19" i="5"/>
  <c r="G19" i="5"/>
  <c r="E19" i="5"/>
  <c r="O75" i="3"/>
  <c r="P74" i="3"/>
  <c r="P75" i="3" s="1"/>
  <c r="E74" i="3"/>
  <c r="N68" i="3"/>
  <c r="D68" i="3" s="1"/>
  <c r="E68" i="3"/>
  <c r="E60" i="3"/>
  <c r="P59" i="3"/>
  <c r="N59" i="3"/>
  <c r="M59" i="3"/>
  <c r="M75" i="3" s="1"/>
  <c r="L59" i="3"/>
  <c r="L75" i="3" s="1"/>
  <c r="K59" i="3"/>
  <c r="J59" i="3"/>
  <c r="I59" i="3"/>
  <c r="H59" i="3"/>
  <c r="H75" i="3" s="1"/>
  <c r="F59" i="3"/>
  <c r="F75" i="3" s="1"/>
  <c r="E59" i="3"/>
  <c r="L35" i="3"/>
  <c r="K35" i="3"/>
  <c r="J35" i="3"/>
  <c r="I35" i="3"/>
  <c r="H35" i="3"/>
  <c r="G35" i="3"/>
  <c r="G75" i="3" s="1"/>
  <c r="E35" i="3"/>
  <c r="K19" i="3"/>
  <c r="J19" i="3"/>
  <c r="I19" i="3"/>
  <c r="I75" i="3" s="1"/>
  <c r="H19" i="3"/>
  <c r="G19" i="3"/>
  <c r="E19" i="3"/>
  <c r="E75" i="3" l="1"/>
  <c r="I75" i="5"/>
  <c r="D59" i="3"/>
  <c r="D19" i="5"/>
  <c r="D35" i="5"/>
  <c r="J75" i="5"/>
  <c r="P75" i="5"/>
  <c r="K75" i="3"/>
  <c r="K75" i="5"/>
  <c r="N75" i="5"/>
  <c r="D59" i="5"/>
  <c r="E75" i="5"/>
  <c r="D68" i="5"/>
  <c r="D19" i="3"/>
  <c r="J75" i="3"/>
  <c r="N75" i="3"/>
  <c r="D35" i="3"/>
  <c r="D75" i="3" s="1"/>
  <c r="E68" i="2"/>
  <c r="F59" i="2"/>
  <c r="E59" i="2"/>
  <c r="E75" i="2" s="1"/>
  <c r="E19" i="2"/>
  <c r="O75" i="2"/>
  <c r="P74" i="2"/>
  <c r="E74" i="2"/>
  <c r="N68" i="2"/>
  <c r="D68" i="2" s="1"/>
  <c r="E60" i="2"/>
  <c r="P59" i="2"/>
  <c r="N59" i="2"/>
  <c r="M59" i="2"/>
  <c r="M75" i="2" s="1"/>
  <c r="L59" i="2"/>
  <c r="K59" i="2"/>
  <c r="J59" i="2"/>
  <c r="I59" i="2"/>
  <c r="H59" i="2"/>
  <c r="F75" i="2"/>
  <c r="L35" i="2"/>
  <c r="K35" i="2"/>
  <c r="J35" i="2"/>
  <c r="I35" i="2"/>
  <c r="H35" i="2"/>
  <c r="G35" i="2"/>
  <c r="K19" i="2"/>
  <c r="J19" i="2"/>
  <c r="I19" i="2"/>
  <c r="H19" i="2"/>
  <c r="G19" i="2"/>
  <c r="D19" i="2" s="1"/>
  <c r="E68" i="1"/>
  <c r="F59" i="1"/>
  <c r="F75" i="1" s="1"/>
  <c r="E59" i="1"/>
  <c r="E35" i="1"/>
  <c r="E19" i="1"/>
  <c r="N75" i="1"/>
  <c r="P74" i="1"/>
  <c r="E74" i="1"/>
  <c r="E75" i="1" s="1"/>
  <c r="O68" i="1"/>
  <c r="O75" i="1" s="1"/>
  <c r="N68" i="1"/>
  <c r="D68" i="1" s="1"/>
  <c r="E60" i="1"/>
  <c r="P59" i="1"/>
  <c r="N59" i="1"/>
  <c r="M59" i="1"/>
  <c r="M75" i="1" s="1"/>
  <c r="L59" i="1"/>
  <c r="K59" i="1"/>
  <c r="J59" i="1"/>
  <c r="J75" i="1" s="1"/>
  <c r="I59" i="1"/>
  <c r="H59" i="1"/>
  <c r="L35" i="1"/>
  <c r="K35" i="1"/>
  <c r="J35" i="1"/>
  <c r="I35" i="1"/>
  <c r="H35" i="1"/>
  <c r="D35" i="1" s="1"/>
  <c r="G35" i="1"/>
  <c r="K19" i="1"/>
  <c r="J19" i="1"/>
  <c r="I19" i="1"/>
  <c r="H19" i="1"/>
  <c r="G19" i="1"/>
  <c r="D19" i="1" s="1"/>
  <c r="H75" i="1" l="1"/>
  <c r="L75" i="1"/>
  <c r="P75" i="1"/>
  <c r="G75" i="2"/>
  <c r="H75" i="2"/>
  <c r="L75" i="2"/>
  <c r="D35" i="2"/>
  <c r="I75" i="1"/>
  <c r="D59" i="1"/>
  <c r="D74" i="1"/>
  <c r="D75" i="1" s="1"/>
  <c r="K75" i="2"/>
  <c r="G75" i="1"/>
  <c r="K75" i="1"/>
  <c r="J75" i="2"/>
  <c r="D59" i="2"/>
  <c r="D75" i="2" s="1"/>
  <c r="D75" i="5"/>
  <c r="I75" i="2"/>
  <c r="N75" i="2"/>
  <c r="P75" i="2"/>
</calcChain>
</file>

<file path=xl/sharedStrings.xml><?xml version="1.0" encoding="utf-8"?>
<sst xmlns="http://schemas.openxmlformats.org/spreadsheetml/2006/main" count="1022" uniqueCount="168">
  <si>
    <t xml:space="preserve">Apstiprināts LLU  LF Domes sēdē </t>
  </si>
  <si>
    <t>Domes pr.-tāja.............................Z.Gaile</t>
  </si>
  <si>
    <t>Domes sekretāre.........................I.Sivicka</t>
  </si>
  <si>
    <r>
      <t xml:space="preserve">Profesionālā bakalaura studiju programma "Lauksaimniecība",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 kvalifikācija </t>
    </r>
    <r>
      <rPr>
        <b/>
        <i/>
        <sz val="12"/>
        <color indexed="60"/>
        <rFont val="Times New Roman"/>
        <family val="1"/>
        <charset val="186"/>
      </rPr>
      <t xml:space="preserve">AGRONOMS ar specializāciju laukkopībā </t>
    </r>
    <r>
      <rPr>
        <b/>
        <i/>
        <sz val="12"/>
        <color indexed="8"/>
        <rFont val="Times New Roman"/>
        <family val="1"/>
        <charset val="186"/>
      </rPr>
      <t xml:space="preserve">- </t>
    </r>
    <r>
      <rPr>
        <b/>
        <sz val="12"/>
        <color indexed="8"/>
        <rFont val="Times New Roman"/>
        <family val="1"/>
        <charset val="186"/>
      </rPr>
      <t xml:space="preserve">studiju plāns NEPILNA laika studijās </t>
    </r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</si>
  <si>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</si>
  <si>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</si>
  <si>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</si>
  <si>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</si>
  <si>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</si>
  <si>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</si>
  <si>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</si>
  <si>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</si>
  <si>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</si>
  <si>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</si>
  <si>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</si>
  <si>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</si>
  <si>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</si>
  <si>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</si>
  <si>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</si>
  <si>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</si>
  <si>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</si>
  <si>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</si>
  <si>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</si>
  <si>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</si>
  <si>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</si>
  <si>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</si>
  <si>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</si>
  <si>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</si>
  <si>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</si>
  <si>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</si>
  <si>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</si>
  <si>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</si>
  <si>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</si>
  <si>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</si>
  <si>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</si>
  <si>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</si>
  <si>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</si>
  <si>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</si>
  <si>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</si>
  <si>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</si>
  <si>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</si>
  <si>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</si>
  <si>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</si>
  <si>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</si>
  <si>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</si>
  <si>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</si>
  <si>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</si>
  <si>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</si>
  <si>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</si>
  <si>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</si>
  <si>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</si>
  <si>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</si>
  <si>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 xml:space="preserve"> 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</si>
  <si>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</si>
  <si>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</si>
  <si>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</si>
  <si>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</si>
  <si>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</si>
  <si>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</si>
  <si>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</si>
  <si>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</si>
  <si>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</si>
  <si>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</si>
  <si>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</si>
  <si>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</si>
  <si>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</si>
  <si>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</si>
  <si>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</si>
  <si>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</si>
  <si>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</si>
  <si>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</si>
  <si>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</si>
  <si>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</si>
  <si>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</si>
  <si>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</si>
  <si>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</si>
  <si>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</si>
  <si>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</si>
  <si>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</si>
  <si>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</si>
  <si>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</si>
  <si>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</si>
  <si>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</si>
  <si>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</si>
  <si>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</si>
  <si>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</si>
  <si>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</si>
  <si>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</si>
  <si>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</si>
  <si>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</si>
  <si>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</si>
  <si>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>LauZ4006</t>
  </si>
  <si>
    <t>Ģenētika un selekcija</t>
  </si>
  <si>
    <t>HidZ4012</t>
  </si>
  <si>
    <t>Meliorācija</t>
  </si>
  <si>
    <t>LauZ4020</t>
  </si>
  <si>
    <t>Tirgzinība</t>
  </si>
  <si>
    <t>LauZ3053</t>
  </si>
  <si>
    <t>Laukkopība</t>
  </si>
  <si>
    <t>LauZ3137</t>
  </si>
  <si>
    <t xml:space="preserve">Laukkopība </t>
  </si>
  <si>
    <t>LauZ4219</t>
  </si>
  <si>
    <t>Augkopība I</t>
  </si>
  <si>
    <t>LauZ3157</t>
  </si>
  <si>
    <t>Lauksaimniecības zemju pārvaldība</t>
  </si>
  <si>
    <t>Biol4002</t>
  </si>
  <si>
    <t>Augu biotehnoloģija</t>
  </si>
  <si>
    <t>LauZ4241</t>
  </si>
  <si>
    <t>Pļavkopība</t>
  </si>
  <si>
    <t>LauZ4002</t>
  </si>
  <si>
    <t>Augkopība II</t>
  </si>
  <si>
    <t>LauZ4231</t>
  </si>
  <si>
    <t>Augkopība un pļavkopība</t>
  </si>
  <si>
    <t>LauZ4097</t>
  </si>
  <si>
    <t>Dzīvnieku ēdināšana</t>
  </si>
  <si>
    <t>LauZ3087</t>
  </si>
  <si>
    <t>Dārzkopība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</si>
  <si>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</si>
  <si>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</si>
  <si>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</si>
  <si>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</si>
  <si>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</si>
  <si>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</si>
  <si>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LauZP063 </t>
  </si>
  <si>
    <t>LauZP065</t>
  </si>
  <si>
    <t>Laukkopība I</t>
  </si>
  <si>
    <t>LauZP056</t>
  </si>
  <si>
    <t>Laukkopība II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</si>
  <si>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</si>
  <si>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</si>
  <si>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</si>
  <si>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</si>
  <si>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</si>
  <si>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</si>
  <si>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</si>
  <si>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</si>
  <si>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</si>
  <si>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</si>
  <si>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1. Vispārizglītojošie studiju kursi (Bv)</t>
  </si>
  <si>
    <t>2. Nozares teorētiskie pamatkursi (Bt)</t>
  </si>
  <si>
    <t>3. Nozares profesionālās specializācijas kursi (SpOK, SpVK)</t>
  </si>
  <si>
    <t>4. Brīvās izvēles  kursi (Bik, Biv)</t>
  </si>
  <si>
    <t>5. Prakses (SpOK, SpVK)</t>
  </si>
  <si>
    <t>5. prakšu kopapjoms, KP</t>
  </si>
  <si>
    <t>6. Gala pārbaudījumi: Bakalaura  darbs (GP)</t>
  </si>
  <si>
    <t>6. gala pārbaudījumu kopapjoms, KP</t>
  </si>
  <si>
    <t>VidZ3006</t>
  </si>
  <si>
    <t>Ekoloģija un vides aizsardzība</t>
  </si>
  <si>
    <t>LauZ4030</t>
  </si>
  <si>
    <t xml:space="preserve"> 2. Nozares teorētiskie pamatkursi (Bt)</t>
  </si>
  <si>
    <t>6. Gala pārbaudījumu kopapjoms, KP</t>
  </si>
  <si>
    <t>Psih1011</t>
  </si>
  <si>
    <t>Organizāciju psiholoģija un vadībzinības</t>
  </si>
  <si>
    <t>4. Brīvās izvēles kursi (Bik, Biv)</t>
  </si>
  <si>
    <t xml:space="preserve">3. daļas kopapjoms, KP  </t>
  </si>
  <si>
    <t>1. daļas kopapjoms, KP</t>
  </si>
  <si>
    <t>2. daļas kopajoms, KP</t>
  </si>
  <si>
    <t>Agroekoloģija un vides aizsardzība</t>
  </si>
  <si>
    <t>nemainās programma</t>
  </si>
  <si>
    <t>LauZP079</t>
  </si>
  <si>
    <t>LauZP0579</t>
  </si>
  <si>
    <t>LauZ3175</t>
  </si>
  <si>
    <t>2020. gada 25. februārī</t>
  </si>
  <si>
    <t xml:space="preserve">  Studiju plāns 2020./2021. studiju gadam (studē no 1. kursa)</t>
  </si>
  <si>
    <t xml:space="preserve">  Studiju plāns 2020./2021. studiju gadam (studē 3. kurss)</t>
  </si>
  <si>
    <t xml:space="preserve">  Studiju plāns 2020./2021. studiju gadam (studē 5. kurss)</t>
  </si>
  <si>
    <t xml:space="preserve">  Studiju plāns 2020./2021. studiju gadam (studē 4. kurss)</t>
  </si>
  <si>
    <t xml:space="preserve">  Studiju plāns 2020./2021. studiju gadam (studē 2. kurss)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</si>
</sst>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indexed="57"/>
      <name val="Arial"/>
      <family val="2"/>
      <charset val="186"/>
    </font>
    <font>
      <sz val="10"/>
      <color rgb="FF00B0F0"/>
      <name val="Times New Roman"/>
      <family val="1"/>
      <charset val="186"/>
    </font>
    <font>
      <b/>
      <i/>
      <sz val="12"/>
      <color indexed="57"/>
      <name val="Times New Roman"/>
      <family val="1"/>
      <charset val="186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2" fillId="0" borderId="0" xfId="0" applyFont="1"/>
    <xf numFmtId="0" fontId="3" fillId="0" borderId="0" xfId="1" applyFont="1" applyAlignment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/>
    <xf numFmtId="0" fontId="10" fillId="0" borderId="0" xfId="0" applyFont="1" applyFill="1"/>
    <xf numFmtId="0" fontId="11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wrapText="1"/>
    </xf>
    <xf numFmtId="0" fontId="9" fillId="3" borderId="2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164" fontId="9" fillId="3" borderId="31" xfId="0" applyNumberFormat="1" applyFont="1" applyFill="1" applyBorder="1" applyAlignment="1">
      <alignment horizontal="center"/>
    </xf>
    <xf numFmtId="164" fontId="9" fillId="3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0" xfId="0" applyFont="1"/>
    <xf numFmtId="0" fontId="9" fillId="0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38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164" fontId="3" fillId="0" borderId="16" xfId="0" applyNumberFormat="1" applyFont="1" applyFill="1" applyBorder="1"/>
    <xf numFmtId="164" fontId="3" fillId="0" borderId="15" xfId="0" applyNumberFormat="1" applyFont="1" applyFill="1" applyBorder="1"/>
    <xf numFmtId="0" fontId="9" fillId="3" borderId="19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/>
    </xf>
    <xf numFmtId="164" fontId="9" fillId="3" borderId="21" xfId="0" applyNumberFormat="1" applyFont="1" applyFill="1" applyBorder="1" applyAlignment="1">
      <alignment horizontal="center"/>
    </xf>
    <xf numFmtId="164" fontId="9" fillId="3" borderId="40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36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2" borderId="38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0" borderId="16" xfId="0" applyFont="1" applyFill="1" applyBorder="1"/>
    <xf numFmtId="164" fontId="3" fillId="0" borderId="16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39" xfId="0" applyNumberFormat="1" applyFont="1" applyFill="1" applyBorder="1" applyAlignment="1">
      <alignment horizontal="center" vertical="center"/>
    </xf>
    <xf numFmtId="0" fontId="9" fillId="3" borderId="18" xfId="0" applyNumberFormat="1" applyFont="1" applyFill="1" applyBorder="1" applyAlignment="1">
      <alignment horizontal="center" vertical="center"/>
    </xf>
    <xf numFmtId="0" fontId="9" fillId="3" borderId="40" xfId="0" applyNumberFormat="1" applyFont="1" applyFill="1" applyBorder="1" applyAlignment="1">
      <alignment horizontal="center" vertical="center"/>
    </xf>
    <xf numFmtId="164" fontId="9" fillId="3" borderId="18" xfId="0" applyNumberFormat="1" applyFont="1" applyFill="1" applyBorder="1" applyAlignment="1">
      <alignment horizontal="center" vertical="center"/>
    </xf>
    <xf numFmtId="1" fontId="9" fillId="3" borderId="4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164" fontId="3" fillId="3" borderId="54" xfId="0" applyNumberFormat="1" applyFont="1" applyFill="1" applyBorder="1" applyAlignment="1">
      <alignment horizontal="center" vertical="center"/>
    </xf>
    <xf numFmtId="164" fontId="3" fillId="3" borderId="5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 vertical="center"/>
    </xf>
    <xf numFmtId="1" fontId="9" fillId="3" borderId="31" xfId="0" applyNumberFormat="1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1" fontId="12" fillId="4" borderId="5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Alignment="1">
      <alignment horizontal="left" indent="1"/>
    </xf>
    <xf numFmtId="0" fontId="8" fillId="0" borderId="0" xfId="0" applyFont="1" applyFill="1" applyAlignment="1">
      <alignment horizontal="left"/>
    </xf>
    <xf numFmtId="0" fontId="3" fillId="0" borderId="3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2" borderId="17" xfId="0" applyFont="1" applyFill="1" applyBorder="1" applyAlignment="1">
      <alignment vertical="center" wrapText="1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8" fillId="2" borderId="0" xfId="0" applyFont="1" applyFill="1"/>
    <xf numFmtId="0" fontId="14" fillId="2" borderId="0" xfId="0" applyFont="1" applyFill="1"/>
    <xf numFmtId="0" fontId="15" fillId="0" borderId="0" xfId="0" applyFont="1" applyAlignment="1">
      <alignment horizontal="left" indent="1"/>
    </xf>
    <xf numFmtId="0" fontId="3" fillId="2" borderId="4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6" fillId="2" borderId="12" xfId="0" applyFont="1" applyFill="1" applyBorder="1"/>
    <xf numFmtId="0" fontId="16" fillId="2" borderId="12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2" borderId="33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" fontId="12" fillId="2" borderId="52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right"/>
    </xf>
    <xf numFmtId="0" fontId="12" fillId="2" borderId="48" xfId="0" applyFont="1" applyFill="1" applyBorder="1" applyAlignment="1">
      <alignment horizontal="right"/>
    </xf>
    <xf numFmtId="0" fontId="12" fillId="2" borderId="14" xfId="0" applyFont="1" applyFill="1" applyBorder="1" applyAlignment="1">
      <alignment horizontal="right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right"/>
    </xf>
    <xf numFmtId="0" fontId="12" fillId="3" borderId="28" xfId="0" applyFont="1" applyFill="1" applyBorder="1" applyAlignment="1">
      <alignment horizontal="right"/>
    </xf>
    <xf numFmtId="0" fontId="12" fillId="3" borderId="29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3" borderId="17" xfId="0" applyFont="1" applyFill="1" applyBorder="1" applyAlignment="1">
      <alignment horizontal="right"/>
    </xf>
    <xf numFmtId="0" fontId="12" fillId="3" borderId="48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4" fillId="4" borderId="54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NEKL 1701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zoomScale="110" zoomScaleNormal="110" workbookViewId="0">
      <selection activeCell="Q16" sqref="Q16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76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77" t="s">
        <v>0</v>
      </c>
      <c r="J1" s="277"/>
      <c r="K1" s="277"/>
      <c r="L1" s="277"/>
      <c r="M1" s="277"/>
      <c r="N1" s="277"/>
      <c r="O1" s="277"/>
      <c r="P1" s="2"/>
      <c r="R1" s="222"/>
      <c r="S1" s="222"/>
    </row>
    <row r="2" spans="1:19" customFormat="1" x14ac:dyDescent="0.2">
      <c r="A2" s="1"/>
      <c r="B2" s="1"/>
      <c r="C2" s="1"/>
      <c r="D2" s="1"/>
      <c r="E2" s="1"/>
      <c r="F2" s="1"/>
      <c r="G2" s="1"/>
      <c r="H2" s="278" t="s">
        <v>162</v>
      </c>
      <c r="I2" s="278"/>
      <c r="J2" s="278"/>
      <c r="K2" s="278"/>
      <c r="L2" s="278"/>
      <c r="M2" s="278"/>
      <c r="N2" s="278"/>
      <c r="O2" s="278"/>
      <c r="P2" s="278"/>
      <c r="R2" s="222"/>
      <c r="S2" s="222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78" t="s">
        <v>1</v>
      </c>
      <c r="I3" s="278"/>
      <c r="J3" s="278"/>
      <c r="K3" s="278"/>
      <c r="L3" s="278"/>
      <c r="M3" s="278"/>
      <c r="N3" s="278"/>
      <c r="O3" s="278"/>
      <c r="P3" s="278"/>
      <c r="R3" s="222"/>
      <c r="S3" s="222"/>
    </row>
    <row r="4" spans="1:19" customFormat="1" x14ac:dyDescent="0.2">
      <c r="A4" s="1"/>
      <c r="B4" s="1"/>
      <c r="C4" s="1"/>
      <c r="D4" s="1"/>
      <c r="E4" s="1"/>
      <c r="F4" s="1"/>
      <c r="G4" s="1"/>
      <c r="H4" s="279" t="s">
        <v>2</v>
      </c>
      <c r="I4" s="279"/>
      <c r="J4" s="279"/>
      <c r="K4" s="279"/>
      <c r="L4" s="279"/>
      <c r="M4" s="279"/>
      <c r="N4" s="279"/>
      <c r="O4" s="279"/>
      <c r="P4" s="279"/>
      <c r="R4" s="222"/>
      <c r="S4" s="222"/>
    </row>
    <row r="5" spans="1:19" ht="30.75" customHeight="1" x14ac:dyDescent="0.25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"/>
    </row>
    <row r="6" spans="1:19" customFormat="1" ht="13.5" customHeight="1" thickBot="1" x14ac:dyDescent="0.25">
      <c r="A6" s="281" t="s">
        <v>163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R6" s="222"/>
      <c r="S6" s="222"/>
    </row>
    <row r="7" spans="1:19" s="6" customFormat="1" ht="13.5" customHeight="1" x14ac:dyDescent="0.2">
      <c r="A7" s="262" t="s">
        <v>4</v>
      </c>
      <c r="B7" s="265" t="s">
        <v>5</v>
      </c>
      <c r="C7" s="268" t="s">
        <v>6</v>
      </c>
      <c r="D7" s="271" t="s">
        <v>7</v>
      </c>
      <c r="E7" s="274" t="s">
        <v>8</v>
      </c>
      <c r="F7" s="257"/>
      <c r="G7" s="275" t="s">
        <v>9</v>
      </c>
      <c r="H7" s="276"/>
      <c r="I7" s="254" t="s">
        <v>10</v>
      </c>
      <c r="J7" s="255"/>
      <c r="K7" s="256" t="s">
        <v>11</v>
      </c>
      <c r="L7" s="257"/>
      <c r="M7" s="256" t="s">
        <v>12</v>
      </c>
      <c r="N7" s="257"/>
      <c r="O7" s="258" t="s">
        <v>13</v>
      </c>
      <c r="P7" s="259"/>
      <c r="Q7" s="5"/>
      <c r="R7" s="223"/>
      <c r="S7" s="223"/>
    </row>
    <row r="8" spans="1:19" s="6" customFormat="1" ht="24" customHeight="1" x14ac:dyDescent="0.2">
      <c r="A8" s="263"/>
      <c r="B8" s="266"/>
      <c r="C8" s="269"/>
      <c r="D8" s="272"/>
      <c r="E8" s="7" t="s">
        <v>14</v>
      </c>
      <c r="F8" s="8" t="s">
        <v>15</v>
      </c>
      <c r="G8" s="183" t="s">
        <v>16</v>
      </c>
      <c r="H8" s="184" t="s">
        <v>17</v>
      </c>
      <c r="I8" s="7" t="s">
        <v>18</v>
      </c>
      <c r="J8" s="10" t="s">
        <v>19</v>
      </c>
      <c r="K8" s="9" t="s">
        <v>20</v>
      </c>
      <c r="L8" s="8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  <c r="R8" s="223"/>
      <c r="S8" s="223"/>
    </row>
    <row r="9" spans="1:19" s="6" customFormat="1" ht="12.75" customHeight="1" thickBot="1" x14ac:dyDescent="0.25">
      <c r="A9" s="264"/>
      <c r="B9" s="267"/>
      <c r="C9" s="270"/>
      <c r="D9" s="273"/>
      <c r="E9" s="260" t="s">
        <v>26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5"/>
      <c r="R9" s="223"/>
      <c r="S9" s="223"/>
    </row>
    <row r="10" spans="1:19" ht="15.75" x14ac:dyDescent="0.25">
      <c r="A10" s="245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30</v>
      </c>
      <c r="C12" s="26" t="s">
        <v>31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161</v>
      </c>
      <c r="C13" s="57" t="s">
        <v>157</v>
      </c>
      <c r="D13" s="58" t="s">
        <v>32</v>
      </c>
      <c r="E13" s="58">
        <v>2</v>
      </c>
      <c r="F13" s="59"/>
      <c r="G13" s="60"/>
      <c r="H13" s="61">
        <v>2</v>
      </c>
      <c r="I13" s="62"/>
      <c r="J13" s="59"/>
      <c r="K13" s="60"/>
      <c r="L13" s="198"/>
      <c r="M13" s="21"/>
      <c r="N13" s="22"/>
      <c r="O13" s="23"/>
      <c r="P13" s="24"/>
      <c r="R13" s="224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24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42" t="s">
        <v>155</v>
      </c>
      <c r="B19" s="243"/>
      <c r="C19" s="244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5" t="s">
        <v>139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67</v>
      </c>
      <c r="C32" s="57" t="s">
        <v>66</v>
      </c>
      <c r="D32" s="58" t="s">
        <v>68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42" t="s">
        <v>156</v>
      </c>
      <c r="B35" s="243"/>
      <c r="C35" s="24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48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</row>
    <row r="37" spans="1:18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224"/>
    </row>
    <row r="43" spans="1:18" x14ac:dyDescent="0.2">
      <c r="A43" s="85">
        <v>28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s="97" customFormat="1" x14ac:dyDescent="0.2">
      <c r="A47" s="85">
        <v>31</v>
      </c>
      <c r="B47" s="86" t="s">
        <v>93</v>
      </c>
      <c r="C47" s="86" t="s">
        <v>94</v>
      </c>
      <c r="D47" s="196" t="s">
        <v>32</v>
      </c>
      <c r="E47" s="62">
        <v>2</v>
      </c>
      <c r="F47" s="59"/>
      <c r="G47" s="60"/>
      <c r="H47" s="61"/>
      <c r="I47" s="62"/>
      <c r="J47" s="59"/>
      <c r="K47" s="60"/>
      <c r="L47" s="179"/>
      <c r="M47" s="60">
        <v>2</v>
      </c>
      <c r="N47" s="87"/>
      <c r="O47" s="88"/>
      <c r="P47" s="89"/>
      <c r="Q47" s="153"/>
    </row>
    <row r="48" spans="1:18" x14ac:dyDescent="0.2">
      <c r="A48" s="85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7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7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42" t="s">
        <v>154</v>
      </c>
      <c r="B59" s="243"/>
      <c r="C59" s="24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51" t="s">
        <v>141</v>
      </c>
      <c r="B60" s="252"/>
      <c r="C60" s="25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30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121</v>
      </c>
      <c r="C64" s="86" t="s">
        <v>122</v>
      </c>
      <c r="D64" s="62" t="s">
        <v>35</v>
      </c>
      <c r="E64" s="58">
        <v>3</v>
      </c>
      <c r="F64" s="193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123</v>
      </c>
      <c r="C65" s="86" t="s">
        <v>98</v>
      </c>
      <c r="D65" s="62" t="s">
        <v>35</v>
      </c>
      <c r="E65" s="58">
        <v>1</v>
      </c>
      <c r="F65" s="193"/>
      <c r="G65" s="60"/>
      <c r="H65" s="61"/>
      <c r="I65" s="62"/>
      <c r="J65" s="59"/>
      <c r="K65" s="60"/>
      <c r="L65" s="59"/>
      <c r="M65" s="60"/>
      <c r="N65" s="59"/>
      <c r="O65" s="194">
        <v>1</v>
      </c>
      <c r="P65" s="89"/>
      <c r="R65" s="224"/>
    </row>
    <row r="66" spans="1:19" x14ac:dyDescent="0.2">
      <c r="A66" s="55">
        <v>49</v>
      </c>
      <c r="B66" s="97" t="s">
        <v>124</v>
      </c>
      <c r="C66" s="86" t="s">
        <v>125</v>
      </c>
      <c r="D66" s="62" t="s">
        <v>35</v>
      </c>
      <c r="E66" s="58">
        <v>3</v>
      </c>
      <c r="F66" s="193"/>
      <c r="G66" s="60"/>
      <c r="H66" s="61"/>
      <c r="I66" s="62"/>
      <c r="J66" s="59"/>
      <c r="K66" s="60"/>
      <c r="L66" s="195"/>
      <c r="M66" s="62"/>
      <c r="N66" s="59">
        <v>3</v>
      </c>
      <c r="O66" s="107"/>
      <c r="P66" s="89"/>
    </row>
    <row r="67" spans="1:19" x14ac:dyDescent="0.2">
      <c r="A67" s="199">
        <v>50</v>
      </c>
      <c r="B67" s="197" t="s">
        <v>159</v>
      </c>
      <c r="C67" s="86" t="s">
        <v>127</v>
      </c>
      <c r="D67" s="58" t="s">
        <v>32</v>
      </c>
      <c r="E67" s="58">
        <v>15</v>
      </c>
      <c r="F67" s="193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224"/>
    </row>
    <row r="68" spans="1:19" ht="15.75" customHeight="1" thickBot="1" x14ac:dyDescent="0.25">
      <c r="A68" s="233" t="s">
        <v>143</v>
      </c>
      <c r="B68" s="234"/>
      <c r="C68" s="235"/>
      <c r="D68" s="200">
        <f>SUM(G68:P68)</f>
        <v>25</v>
      </c>
      <c r="E68" s="200">
        <f>SUM(E62:E67)</f>
        <v>25</v>
      </c>
      <c r="F68" s="201"/>
      <c r="G68" s="202">
        <v>1</v>
      </c>
      <c r="H68" s="203">
        <v>2</v>
      </c>
      <c r="I68" s="204"/>
      <c r="J68" s="205">
        <v>3</v>
      </c>
      <c r="K68" s="202"/>
      <c r="L68" s="203"/>
      <c r="M68" s="204"/>
      <c r="N68" s="205">
        <f>SUM(N62:N67)</f>
        <v>3</v>
      </c>
      <c r="O68" s="206">
        <f>SUM(O62:O67)</f>
        <v>16</v>
      </c>
      <c r="P68" s="207"/>
    </row>
    <row r="69" spans="1:19" ht="13.5" customHeight="1" thickBot="1" x14ac:dyDescent="0.25">
      <c r="A69" s="236" t="s">
        <v>144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8"/>
    </row>
    <row r="70" spans="1:19" ht="12.75" customHeight="1" x14ac:dyDescent="0.2">
      <c r="A70" s="85">
        <v>51</v>
      </c>
      <c r="B70" s="208" t="s">
        <v>128</v>
      </c>
      <c r="C70" s="209" t="s">
        <v>129</v>
      </c>
      <c r="D70" s="102" t="s">
        <v>35</v>
      </c>
      <c r="E70" s="101">
        <v>1</v>
      </c>
      <c r="F70" s="210"/>
      <c r="G70" s="211"/>
      <c r="H70" s="212"/>
      <c r="I70" s="213"/>
      <c r="J70" s="210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130</v>
      </c>
      <c r="C71" s="98" t="s">
        <v>131</v>
      </c>
      <c r="D71" s="62" t="s">
        <v>35</v>
      </c>
      <c r="E71" s="58">
        <v>1</v>
      </c>
      <c r="F71" s="193"/>
      <c r="G71" s="214"/>
      <c r="H71" s="215"/>
      <c r="I71" s="216"/>
      <c r="J71" s="193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132</v>
      </c>
      <c r="C72" s="98" t="s">
        <v>133</v>
      </c>
      <c r="D72" s="62" t="s">
        <v>35</v>
      </c>
      <c r="E72" s="58">
        <v>4</v>
      </c>
      <c r="F72" s="193"/>
      <c r="G72" s="214"/>
      <c r="H72" s="215"/>
      <c r="I72" s="216"/>
      <c r="J72" s="193"/>
      <c r="K72" s="60"/>
      <c r="L72" s="61"/>
      <c r="M72" s="62"/>
      <c r="N72" s="59"/>
      <c r="O72" s="60"/>
      <c r="P72" s="61">
        <v>4</v>
      </c>
    </row>
    <row r="73" spans="1:19" x14ac:dyDescent="0.2">
      <c r="A73" s="217">
        <v>54</v>
      </c>
      <c r="B73" s="197" t="s">
        <v>134</v>
      </c>
      <c r="C73" s="197" t="s">
        <v>135</v>
      </c>
      <c r="D73" s="58" t="s">
        <v>29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33" t="s">
        <v>145</v>
      </c>
      <c r="B74" s="234"/>
      <c r="C74" s="235"/>
      <c r="D74" s="213">
        <f>SUM(G74:P74)</f>
        <v>12</v>
      </c>
      <c r="E74" s="218">
        <f>SUM(E70:E73)</f>
        <v>12</v>
      </c>
      <c r="F74" s="210"/>
      <c r="G74" s="211"/>
      <c r="H74" s="212"/>
      <c r="I74" s="213"/>
      <c r="J74" s="210"/>
      <c r="K74" s="104"/>
      <c r="L74" s="87"/>
      <c r="M74" s="213">
        <v>1</v>
      </c>
      <c r="N74" s="210">
        <v>1</v>
      </c>
      <c r="O74" s="104"/>
      <c r="P74" s="212">
        <f>SUM(P72:P73)</f>
        <v>10</v>
      </c>
    </row>
    <row r="75" spans="1:19" ht="16.5" customHeight="1" thickBot="1" x14ac:dyDescent="0.3">
      <c r="A75" s="239" t="s">
        <v>136</v>
      </c>
      <c r="B75" s="240"/>
      <c r="C75" s="241"/>
      <c r="D75" s="219">
        <f>D74+D68+D60+D59+D35+D19</f>
        <v>160</v>
      </c>
      <c r="E75" s="220">
        <f t="shared" ref="E75:P75" si="2">E74+E68+E60+E59+E35+E19</f>
        <v>153</v>
      </c>
      <c r="F75" s="220">
        <f t="shared" si="2"/>
        <v>7</v>
      </c>
      <c r="G75" s="220">
        <f t="shared" si="2"/>
        <v>15</v>
      </c>
      <c r="H75" s="220">
        <f t="shared" si="2"/>
        <v>17</v>
      </c>
      <c r="I75" s="220">
        <f t="shared" si="2"/>
        <v>16</v>
      </c>
      <c r="J75" s="220">
        <f t="shared" si="2"/>
        <v>16</v>
      </c>
      <c r="K75" s="220">
        <f t="shared" si="2"/>
        <v>17</v>
      </c>
      <c r="L75" s="220">
        <f t="shared" si="2"/>
        <v>16</v>
      </c>
      <c r="M75" s="220">
        <f t="shared" si="2"/>
        <v>16</v>
      </c>
      <c r="N75" s="220">
        <f t="shared" si="2"/>
        <v>15</v>
      </c>
      <c r="O75" s="221">
        <f t="shared" si="2"/>
        <v>16</v>
      </c>
      <c r="P75" s="221">
        <f t="shared" si="2"/>
        <v>16</v>
      </c>
      <c r="R75" s="225"/>
      <c r="S75" s="224"/>
    </row>
    <row r="76" spans="1:19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6:P6"/>
    <mergeCell ref="I1:O1"/>
    <mergeCell ref="H2:P2"/>
    <mergeCell ref="H3:P3"/>
    <mergeCell ref="H4:P4"/>
    <mergeCell ref="A5:P5"/>
    <mergeCell ref="A60:C60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A19:C19"/>
    <mergeCell ref="A20:P20"/>
    <mergeCell ref="A35:C35"/>
    <mergeCell ref="A36:P36"/>
    <mergeCell ref="A59:C59"/>
    <mergeCell ref="A61:P61"/>
    <mergeCell ref="A68:C68"/>
    <mergeCell ref="A69:P69"/>
    <mergeCell ref="A74:C74"/>
    <mergeCell ref="A75:C75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110" zoomScaleNormal="110" workbookViewId="0">
      <selection activeCell="A7" sqref="A7:A9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9" width="9.140625" style="176"/>
    <col min="20" max="16384" width="9.140625" style="4"/>
  </cols>
  <sheetData>
    <row r="1" spans="1:19" customFormat="1" x14ac:dyDescent="0.2">
      <c r="A1" s="1"/>
      <c r="B1" s="1"/>
      <c r="C1" s="1"/>
      <c r="D1" s="1"/>
      <c r="E1" s="1"/>
      <c r="F1" s="1"/>
      <c r="G1" s="1"/>
      <c r="H1" s="1"/>
      <c r="I1" s="277" t="s">
        <v>0</v>
      </c>
      <c r="J1" s="277"/>
      <c r="K1" s="277"/>
      <c r="L1" s="277"/>
      <c r="M1" s="277"/>
      <c r="N1" s="277"/>
      <c r="O1" s="277"/>
      <c r="P1" s="2"/>
      <c r="R1" s="222"/>
      <c r="S1" s="222"/>
    </row>
    <row r="2" spans="1:19" customFormat="1" x14ac:dyDescent="0.2">
      <c r="A2" s="1"/>
      <c r="B2" s="1"/>
      <c r="C2" s="1"/>
      <c r="D2" s="1"/>
      <c r="E2" s="1"/>
      <c r="F2" s="1"/>
      <c r="G2" s="1"/>
      <c r="H2" s="278" t="s">
        <v>162</v>
      </c>
      <c r="I2" s="278"/>
      <c r="J2" s="278"/>
      <c r="K2" s="278"/>
      <c r="L2" s="278"/>
      <c r="M2" s="278"/>
      <c r="N2" s="278"/>
      <c r="O2" s="278"/>
      <c r="P2" s="278"/>
      <c r="R2" s="222"/>
      <c r="S2" s="222"/>
    </row>
    <row r="3" spans="1:19" customFormat="1" ht="12.75" customHeight="1" x14ac:dyDescent="0.2">
      <c r="A3" s="1"/>
      <c r="B3" s="1"/>
      <c r="C3" s="1"/>
      <c r="D3" s="1"/>
      <c r="E3" s="1"/>
      <c r="F3" s="1"/>
      <c r="G3" s="1"/>
      <c r="H3" s="278" t="s">
        <v>1</v>
      </c>
      <c r="I3" s="278"/>
      <c r="J3" s="278"/>
      <c r="K3" s="278"/>
      <c r="L3" s="278"/>
      <c r="M3" s="278"/>
      <c r="N3" s="278"/>
      <c r="O3" s="278"/>
      <c r="P3" s="278"/>
      <c r="R3" s="222"/>
      <c r="S3" s="222"/>
    </row>
    <row r="4" spans="1:19" customFormat="1" x14ac:dyDescent="0.2">
      <c r="A4" s="1"/>
      <c r="B4" s="1"/>
      <c r="C4" s="1"/>
      <c r="D4" s="1"/>
      <c r="E4" s="1"/>
      <c r="F4" s="1"/>
      <c r="G4" s="1"/>
      <c r="H4" s="279" t="s">
        <v>2</v>
      </c>
      <c r="I4" s="279"/>
      <c r="J4" s="279"/>
      <c r="K4" s="279"/>
      <c r="L4" s="279"/>
      <c r="M4" s="279"/>
      <c r="N4" s="279"/>
      <c r="O4" s="279"/>
      <c r="P4" s="279"/>
      <c r="R4" s="222"/>
      <c r="S4" s="222"/>
    </row>
    <row r="5" spans="1:19" ht="30.75" customHeight="1" x14ac:dyDescent="0.25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"/>
    </row>
    <row r="6" spans="1:19" customFormat="1" ht="13.5" customHeight="1" thickBot="1" x14ac:dyDescent="0.25">
      <c r="A6" s="281" t="s">
        <v>167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R6" s="222"/>
      <c r="S6" s="222"/>
    </row>
    <row r="7" spans="1:19" s="6" customFormat="1" ht="13.5" customHeight="1" x14ac:dyDescent="0.2">
      <c r="A7" s="262" t="s">
        <v>4</v>
      </c>
      <c r="B7" s="265" t="s">
        <v>5</v>
      </c>
      <c r="C7" s="268" t="s">
        <v>6</v>
      </c>
      <c r="D7" s="271" t="s">
        <v>7</v>
      </c>
      <c r="E7" s="274" t="s">
        <v>8</v>
      </c>
      <c r="F7" s="257"/>
      <c r="G7" s="254" t="s">
        <v>9</v>
      </c>
      <c r="H7" s="255"/>
      <c r="I7" s="275" t="s">
        <v>10</v>
      </c>
      <c r="J7" s="276"/>
      <c r="K7" s="256" t="s">
        <v>11</v>
      </c>
      <c r="L7" s="257"/>
      <c r="M7" s="256" t="s">
        <v>12</v>
      </c>
      <c r="N7" s="257"/>
      <c r="O7" s="258" t="s">
        <v>13</v>
      </c>
      <c r="P7" s="259"/>
      <c r="Q7" s="5"/>
      <c r="R7" s="223"/>
      <c r="S7" s="223"/>
    </row>
    <row r="8" spans="1:19" s="6" customFormat="1" ht="24" customHeight="1" x14ac:dyDescent="0.2">
      <c r="A8" s="263"/>
      <c r="B8" s="266"/>
      <c r="C8" s="269"/>
      <c r="D8" s="272"/>
      <c r="E8" s="7" t="s">
        <v>14</v>
      </c>
      <c r="F8" s="8" t="s">
        <v>15</v>
      </c>
      <c r="G8" s="226" t="s">
        <v>16</v>
      </c>
      <c r="H8" s="227" t="s">
        <v>17</v>
      </c>
      <c r="I8" s="181" t="s">
        <v>18</v>
      </c>
      <c r="J8" s="182" t="s">
        <v>19</v>
      </c>
      <c r="K8" s="9" t="s">
        <v>20</v>
      </c>
      <c r="L8" s="8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  <c r="R8" s="223"/>
      <c r="S8" s="223"/>
    </row>
    <row r="9" spans="1:19" s="6" customFormat="1" ht="12.75" customHeight="1" thickBot="1" x14ac:dyDescent="0.25">
      <c r="A9" s="264"/>
      <c r="B9" s="267"/>
      <c r="C9" s="270"/>
      <c r="D9" s="273"/>
      <c r="E9" s="260" t="s">
        <v>26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5"/>
      <c r="R9" s="223"/>
      <c r="S9" s="223"/>
    </row>
    <row r="10" spans="1:19" ht="15.75" x14ac:dyDescent="0.25">
      <c r="A10" s="245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30</v>
      </c>
      <c r="C12" s="26" t="s">
        <v>31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56" t="s">
        <v>161</v>
      </c>
      <c r="C13" s="57" t="s">
        <v>157</v>
      </c>
      <c r="D13" s="58" t="s">
        <v>32</v>
      </c>
      <c r="E13" s="58">
        <v>2</v>
      </c>
      <c r="F13" s="59"/>
      <c r="G13" s="60"/>
      <c r="H13" s="61">
        <v>2</v>
      </c>
      <c r="I13" s="62"/>
      <c r="J13" s="59"/>
      <c r="K13" s="60"/>
      <c r="L13" s="198"/>
      <c r="M13" s="21"/>
      <c r="N13" s="22"/>
      <c r="O13" s="23"/>
      <c r="P13" s="24"/>
      <c r="R13" s="224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24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42" t="s">
        <v>155</v>
      </c>
      <c r="B19" s="243"/>
      <c r="C19" s="244"/>
      <c r="D19" s="31">
        <f>SUM(G19:P19)</f>
        <v>20</v>
      </c>
      <c r="E19" s="31">
        <f>SUM(E11:E18)</f>
        <v>20</v>
      </c>
      <c r="F19" s="32"/>
      <c r="G19" s="33">
        <f>SUM(G11:G18)</f>
        <v>5</v>
      </c>
      <c r="H19" s="34">
        <f>SUM(H11:H18)</f>
        <v>4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5" t="s">
        <v>139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55">
        <v>20</v>
      </c>
      <c r="B32" s="56" t="s">
        <v>67</v>
      </c>
      <c r="C32" s="57" t="s">
        <v>66</v>
      </c>
      <c r="D32" s="58" t="s">
        <v>68</v>
      </c>
      <c r="E32" s="58"/>
      <c r="F32" s="59">
        <v>1</v>
      </c>
      <c r="G32" s="60"/>
      <c r="H32" s="61"/>
      <c r="I32" s="62"/>
      <c r="J32" s="59">
        <v>1</v>
      </c>
      <c r="K32" s="60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42" t="s">
        <v>156</v>
      </c>
      <c r="B35" s="243"/>
      <c r="C35" s="24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48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</row>
    <row r="37" spans="1:18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85">
        <v>33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224"/>
    </row>
    <row r="43" spans="1:18" x14ac:dyDescent="0.2">
      <c r="A43" s="85">
        <v>28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85">
        <v>29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85">
        <v>30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85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85">
        <v>31</v>
      </c>
      <c r="B47" s="166" t="s">
        <v>93</v>
      </c>
      <c r="C47" s="166" t="s">
        <v>94</v>
      </c>
      <c r="D47" s="167" t="s">
        <v>32</v>
      </c>
      <c r="E47" s="168">
        <v>2</v>
      </c>
      <c r="F47" s="169"/>
      <c r="G47" s="170"/>
      <c r="H47" s="171"/>
      <c r="I47" s="168"/>
      <c r="J47" s="169"/>
      <c r="K47" s="170"/>
      <c r="L47" s="172"/>
      <c r="M47" s="170">
        <v>2</v>
      </c>
      <c r="N47" s="87"/>
      <c r="O47" s="88"/>
      <c r="P47" s="89"/>
      <c r="R47" s="224"/>
    </row>
    <row r="48" spans="1:18" x14ac:dyDescent="0.2">
      <c r="A48" s="85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85">
        <v>35</v>
      </c>
      <c r="B49" s="17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85">
        <v>36</v>
      </c>
      <c r="B50" s="17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85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85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85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85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85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85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85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42" t="s">
        <v>154</v>
      </c>
      <c r="B59" s="243"/>
      <c r="C59" s="24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51" t="s">
        <v>141</v>
      </c>
      <c r="B60" s="252"/>
      <c r="C60" s="25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30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55">
        <v>47</v>
      </c>
      <c r="B64" s="98" t="s">
        <v>121</v>
      </c>
      <c r="C64" s="86" t="s">
        <v>122</v>
      </c>
      <c r="D64" s="62" t="s">
        <v>35</v>
      </c>
      <c r="E64" s="58">
        <v>3</v>
      </c>
      <c r="F64" s="193"/>
      <c r="G64" s="60"/>
      <c r="H64" s="61"/>
      <c r="I64" s="62"/>
      <c r="J64" s="59">
        <v>3</v>
      </c>
      <c r="K64" s="60"/>
      <c r="L64" s="61"/>
      <c r="M64" s="62"/>
      <c r="N64" s="59"/>
      <c r="O64" s="107"/>
      <c r="P64" s="89"/>
    </row>
    <row r="65" spans="1:19" x14ac:dyDescent="0.2">
      <c r="A65" s="55">
        <v>48</v>
      </c>
      <c r="B65" s="86" t="s">
        <v>123</v>
      </c>
      <c r="C65" s="86" t="s">
        <v>98</v>
      </c>
      <c r="D65" s="62" t="s">
        <v>35</v>
      </c>
      <c r="E65" s="58">
        <v>1</v>
      </c>
      <c r="F65" s="193"/>
      <c r="G65" s="60"/>
      <c r="H65" s="61"/>
      <c r="I65" s="62"/>
      <c r="J65" s="59"/>
      <c r="K65" s="60"/>
      <c r="L65" s="59"/>
      <c r="M65" s="60"/>
      <c r="N65" s="59"/>
      <c r="O65" s="194">
        <v>1</v>
      </c>
      <c r="P65" s="89"/>
      <c r="R65" s="224"/>
    </row>
    <row r="66" spans="1:19" x14ac:dyDescent="0.2">
      <c r="A66" s="55">
        <v>49</v>
      </c>
      <c r="B66" s="97" t="s">
        <v>124</v>
      </c>
      <c r="C66" s="86" t="s">
        <v>125</v>
      </c>
      <c r="D66" s="62" t="s">
        <v>35</v>
      </c>
      <c r="E66" s="58">
        <v>3</v>
      </c>
      <c r="F66" s="193"/>
      <c r="G66" s="60"/>
      <c r="H66" s="61"/>
      <c r="I66" s="62"/>
      <c r="J66" s="59"/>
      <c r="K66" s="60"/>
      <c r="L66" s="195"/>
      <c r="M66" s="62"/>
      <c r="N66" s="59">
        <v>3</v>
      </c>
      <c r="O66" s="107"/>
      <c r="P66" s="89"/>
    </row>
    <row r="67" spans="1:19" x14ac:dyDescent="0.2">
      <c r="A67" s="199">
        <v>50</v>
      </c>
      <c r="B67" s="197" t="s">
        <v>159</v>
      </c>
      <c r="C67" s="86" t="s">
        <v>127</v>
      </c>
      <c r="D67" s="58" t="s">
        <v>32</v>
      </c>
      <c r="E67" s="58">
        <v>15</v>
      </c>
      <c r="F67" s="193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224"/>
    </row>
    <row r="68" spans="1:19" ht="15.75" customHeight="1" thickBot="1" x14ac:dyDescent="0.25">
      <c r="A68" s="233" t="s">
        <v>143</v>
      </c>
      <c r="B68" s="234"/>
      <c r="C68" s="235"/>
      <c r="D68" s="200">
        <f>SUM(G68:P68)</f>
        <v>25</v>
      </c>
      <c r="E68" s="200">
        <f>SUM(E62:E67)</f>
        <v>25</v>
      </c>
      <c r="F68" s="201"/>
      <c r="G68" s="202">
        <v>1</v>
      </c>
      <c r="H68" s="203">
        <v>2</v>
      </c>
      <c r="I68" s="204"/>
      <c r="J68" s="205">
        <v>3</v>
      </c>
      <c r="K68" s="202"/>
      <c r="L68" s="203"/>
      <c r="M68" s="204"/>
      <c r="N68" s="205">
        <f>SUM(N62:N67)</f>
        <v>3</v>
      </c>
      <c r="O68" s="206">
        <f>SUM(O62:O67)</f>
        <v>16</v>
      </c>
      <c r="P68" s="207"/>
    </row>
    <row r="69" spans="1:19" ht="13.5" customHeight="1" thickBot="1" x14ac:dyDescent="0.25">
      <c r="A69" s="236" t="s">
        <v>144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8"/>
    </row>
    <row r="70" spans="1:19" ht="12.75" customHeight="1" x14ac:dyDescent="0.2">
      <c r="A70" s="85">
        <v>51</v>
      </c>
      <c r="B70" s="208" t="s">
        <v>128</v>
      </c>
      <c r="C70" s="209" t="s">
        <v>129</v>
      </c>
      <c r="D70" s="102" t="s">
        <v>35</v>
      </c>
      <c r="E70" s="101">
        <v>1</v>
      </c>
      <c r="F70" s="210"/>
      <c r="G70" s="211"/>
      <c r="H70" s="212"/>
      <c r="I70" s="213"/>
      <c r="J70" s="210"/>
      <c r="K70" s="104"/>
      <c r="L70" s="87"/>
      <c r="M70" s="102">
        <v>1</v>
      </c>
      <c r="N70" s="103"/>
      <c r="O70" s="104"/>
      <c r="P70" s="87"/>
    </row>
    <row r="71" spans="1:19" ht="13.5" customHeight="1" x14ac:dyDescent="0.2">
      <c r="A71" s="55">
        <v>52</v>
      </c>
      <c r="B71" s="98" t="s">
        <v>130</v>
      </c>
      <c r="C71" s="98" t="s">
        <v>131</v>
      </c>
      <c r="D71" s="62" t="s">
        <v>35</v>
      </c>
      <c r="E71" s="58">
        <v>1</v>
      </c>
      <c r="F71" s="193"/>
      <c r="G71" s="214"/>
      <c r="H71" s="215"/>
      <c r="I71" s="216"/>
      <c r="J71" s="193"/>
      <c r="K71" s="60"/>
      <c r="L71" s="61"/>
      <c r="M71" s="62"/>
      <c r="N71" s="59">
        <v>1</v>
      </c>
      <c r="O71" s="60"/>
      <c r="P71" s="61"/>
    </row>
    <row r="72" spans="1:19" ht="12.75" customHeight="1" x14ac:dyDescent="0.2">
      <c r="A72" s="55">
        <v>53</v>
      </c>
      <c r="B72" s="98" t="s">
        <v>132</v>
      </c>
      <c r="C72" s="98" t="s">
        <v>133</v>
      </c>
      <c r="D72" s="62" t="s">
        <v>35</v>
      </c>
      <c r="E72" s="58">
        <v>4</v>
      </c>
      <c r="F72" s="193"/>
      <c r="G72" s="214"/>
      <c r="H72" s="215"/>
      <c r="I72" s="216"/>
      <c r="J72" s="193"/>
      <c r="K72" s="60"/>
      <c r="L72" s="61"/>
      <c r="M72" s="62"/>
      <c r="N72" s="59"/>
      <c r="O72" s="60"/>
      <c r="P72" s="61">
        <v>4</v>
      </c>
    </row>
    <row r="73" spans="1:19" x14ac:dyDescent="0.2">
      <c r="A73" s="217">
        <v>54</v>
      </c>
      <c r="B73" s="197" t="s">
        <v>134</v>
      </c>
      <c r="C73" s="197" t="s">
        <v>135</v>
      </c>
      <c r="D73" s="58" t="s">
        <v>29</v>
      </c>
      <c r="E73" s="58">
        <v>6</v>
      </c>
      <c r="F73" s="59"/>
      <c r="G73" s="60"/>
      <c r="H73" s="61"/>
      <c r="I73" s="62"/>
      <c r="J73" s="59"/>
      <c r="K73" s="60"/>
      <c r="L73" s="61"/>
      <c r="M73" s="62"/>
      <c r="N73" s="59"/>
      <c r="O73" s="60"/>
      <c r="P73" s="61">
        <v>6</v>
      </c>
    </row>
    <row r="74" spans="1:19" ht="15" thickBot="1" x14ac:dyDescent="0.25">
      <c r="A74" s="233" t="s">
        <v>145</v>
      </c>
      <c r="B74" s="234"/>
      <c r="C74" s="235"/>
      <c r="D74" s="213">
        <f>SUM(G74:P74)</f>
        <v>12</v>
      </c>
      <c r="E74" s="218">
        <f>SUM(E70:E73)</f>
        <v>12</v>
      </c>
      <c r="F74" s="210"/>
      <c r="G74" s="211"/>
      <c r="H74" s="212"/>
      <c r="I74" s="213"/>
      <c r="J74" s="210"/>
      <c r="K74" s="104"/>
      <c r="L74" s="87"/>
      <c r="M74" s="213">
        <v>1</v>
      </c>
      <c r="N74" s="210">
        <v>1</v>
      </c>
      <c r="O74" s="104"/>
      <c r="P74" s="212">
        <f>SUM(P72:P73)</f>
        <v>10</v>
      </c>
    </row>
    <row r="75" spans="1:19" ht="16.5" customHeight="1" thickBot="1" x14ac:dyDescent="0.3">
      <c r="A75" s="239" t="s">
        <v>136</v>
      </c>
      <c r="B75" s="240"/>
      <c r="C75" s="241"/>
      <c r="D75" s="219">
        <f>D74+D68+D60+D59+D35+D19</f>
        <v>160</v>
      </c>
      <c r="E75" s="220">
        <f t="shared" ref="E75:P75" si="2">E74+E68+E60+E59+E35+E19</f>
        <v>153</v>
      </c>
      <c r="F75" s="220">
        <f t="shared" si="2"/>
        <v>7</v>
      </c>
      <c r="G75" s="220">
        <f t="shared" si="2"/>
        <v>15</v>
      </c>
      <c r="H75" s="220">
        <f t="shared" si="2"/>
        <v>17</v>
      </c>
      <c r="I75" s="220">
        <f t="shared" si="2"/>
        <v>16</v>
      </c>
      <c r="J75" s="220">
        <f t="shared" si="2"/>
        <v>16</v>
      </c>
      <c r="K75" s="220">
        <f t="shared" si="2"/>
        <v>17</v>
      </c>
      <c r="L75" s="220">
        <f t="shared" si="2"/>
        <v>16</v>
      </c>
      <c r="M75" s="220">
        <f t="shared" si="2"/>
        <v>16</v>
      </c>
      <c r="N75" s="220">
        <f t="shared" si="2"/>
        <v>15</v>
      </c>
      <c r="O75" s="221">
        <f t="shared" si="2"/>
        <v>16</v>
      </c>
      <c r="P75" s="221">
        <f t="shared" si="2"/>
        <v>16</v>
      </c>
      <c r="R75" s="225"/>
      <c r="S75" s="224"/>
    </row>
    <row r="76" spans="1:19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110" zoomScaleNormal="110" workbookViewId="0">
      <selection activeCell="E12" sqref="E12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77" t="s">
        <v>0</v>
      </c>
      <c r="J1" s="277"/>
      <c r="K1" s="277"/>
      <c r="L1" s="277"/>
      <c r="M1" s="277"/>
      <c r="N1" s="277"/>
      <c r="O1" s="277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78" t="s">
        <v>162</v>
      </c>
      <c r="I2" s="278"/>
      <c r="J2" s="278"/>
      <c r="K2" s="278"/>
      <c r="L2" s="278"/>
      <c r="M2" s="278"/>
      <c r="N2" s="278"/>
      <c r="O2" s="278"/>
      <c r="P2" s="278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78" t="s">
        <v>1</v>
      </c>
      <c r="I3" s="278"/>
      <c r="J3" s="278"/>
      <c r="K3" s="278"/>
      <c r="L3" s="278"/>
      <c r="M3" s="278"/>
      <c r="N3" s="278"/>
      <c r="O3" s="278"/>
      <c r="P3" s="278"/>
    </row>
    <row r="4" spans="1:17" customFormat="1" x14ac:dyDescent="0.2">
      <c r="A4" s="1"/>
      <c r="B4" s="1"/>
      <c r="C4" s="1"/>
      <c r="D4" s="1"/>
      <c r="E4" s="1"/>
      <c r="F4" s="1"/>
      <c r="G4" s="1"/>
      <c r="H4" s="279" t="s">
        <v>2</v>
      </c>
      <c r="I4" s="279"/>
      <c r="J4" s="279"/>
      <c r="K4" s="279"/>
      <c r="L4" s="279"/>
      <c r="M4" s="279"/>
      <c r="N4" s="279"/>
      <c r="O4" s="279"/>
      <c r="P4" s="279"/>
    </row>
    <row r="5" spans="1:17" ht="30.75" customHeight="1" x14ac:dyDescent="0.25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"/>
    </row>
    <row r="6" spans="1:17" customFormat="1" ht="13.5" customHeight="1" thickBot="1" x14ac:dyDescent="0.25">
      <c r="A6" s="281" t="s">
        <v>164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7" s="6" customFormat="1" ht="13.5" customHeight="1" x14ac:dyDescent="0.2">
      <c r="A7" s="262" t="s">
        <v>4</v>
      </c>
      <c r="B7" s="265" t="s">
        <v>5</v>
      </c>
      <c r="C7" s="268" t="s">
        <v>6</v>
      </c>
      <c r="D7" s="271" t="s">
        <v>7</v>
      </c>
      <c r="E7" s="274" t="s">
        <v>8</v>
      </c>
      <c r="F7" s="257"/>
      <c r="G7" s="254" t="s">
        <v>9</v>
      </c>
      <c r="H7" s="255"/>
      <c r="I7" s="254" t="s">
        <v>10</v>
      </c>
      <c r="J7" s="255"/>
      <c r="K7" s="275" t="s">
        <v>11</v>
      </c>
      <c r="L7" s="276"/>
      <c r="M7" s="256" t="s">
        <v>12</v>
      </c>
      <c r="N7" s="257"/>
      <c r="O7" s="258" t="s">
        <v>13</v>
      </c>
      <c r="P7" s="259"/>
      <c r="Q7" s="5"/>
    </row>
    <row r="8" spans="1:17" s="6" customFormat="1" ht="24" customHeight="1" x14ac:dyDescent="0.2">
      <c r="A8" s="263"/>
      <c r="B8" s="266"/>
      <c r="C8" s="269"/>
      <c r="D8" s="272"/>
      <c r="E8" s="7" t="s">
        <v>14</v>
      </c>
      <c r="F8" s="8" t="s">
        <v>15</v>
      </c>
      <c r="G8" s="9" t="s">
        <v>16</v>
      </c>
      <c r="H8" s="8" t="s">
        <v>17</v>
      </c>
      <c r="I8" s="228" t="s">
        <v>18</v>
      </c>
      <c r="J8" s="229" t="s">
        <v>19</v>
      </c>
      <c r="K8" s="183" t="s">
        <v>20</v>
      </c>
      <c r="L8" s="184" t="s">
        <v>21</v>
      </c>
      <c r="M8" s="7" t="s">
        <v>22</v>
      </c>
      <c r="N8" s="10" t="s">
        <v>23</v>
      </c>
      <c r="O8" s="9" t="s">
        <v>24</v>
      </c>
      <c r="P8" s="8" t="s">
        <v>25</v>
      </c>
      <c r="Q8" s="5"/>
    </row>
    <row r="9" spans="1:17" s="6" customFormat="1" ht="12.75" customHeight="1" thickBot="1" x14ac:dyDescent="0.25">
      <c r="A9" s="264"/>
      <c r="B9" s="267"/>
      <c r="C9" s="270"/>
      <c r="D9" s="273"/>
      <c r="E9" s="260" t="s">
        <v>26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5"/>
    </row>
    <row r="10" spans="1:17" ht="15.75" x14ac:dyDescent="0.25">
      <c r="A10" s="245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7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42" t="s">
        <v>155</v>
      </c>
      <c r="B19" s="243"/>
      <c r="C19" s="244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5" t="s">
        <v>149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42" t="s">
        <v>156</v>
      </c>
      <c r="B35" s="243"/>
      <c r="C35" s="24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48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</row>
    <row r="37" spans="1:18" ht="12.75" customHeight="1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ht="12.75" customHeight="1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ht="12.75" customHeight="1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ht="12.75" customHeight="1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ht="12.75" customHeight="1" x14ac:dyDescent="0.2">
      <c r="A41" s="74">
        <v>27</v>
      </c>
      <c r="B41" s="98" t="s">
        <v>81</v>
      </c>
      <c r="C41" s="56" t="s">
        <v>82</v>
      </c>
      <c r="D41" s="58" t="s">
        <v>32</v>
      </c>
      <c r="E41" s="62">
        <v>3</v>
      </c>
      <c r="F41" s="59"/>
      <c r="G41" s="60"/>
      <c r="H41" s="61"/>
      <c r="I41" s="62"/>
      <c r="J41" s="59"/>
      <c r="K41" s="60">
        <v>3</v>
      </c>
      <c r="L41" s="87"/>
      <c r="M41" s="60"/>
      <c r="N41" s="87"/>
      <c r="O41" s="78"/>
      <c r="P41" s="79"/>
    </row>
    <row r="42" spans="1:18" ht="12.75" customHeight="1" x14ac:dyDescent="0.2">
      <c r="A42" s="74">
        <v>28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ht="12.75" customHeight="1" x14ac:dyDescent="0.2">
      <c r="A43" s="74">
        <v>29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ht="12.75" customHeight="1" x14ac:dyDescent="0.2">
      <c r="A44" s="74">
        <v>30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ht="12.75" customHeight="1" x14ac:dyDescent="0.2">
      <c r="A45" s="74">
        <v>31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ht="12.75" customHeight="1" x14ac:dyDescent="0.2">
      <c r="A46" s="74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ht="12.75" customHeight="1" x14ac:dyDescent="0.2">
      <c r="A47" s="74">
        <v>33</v>
      </c>
      <c r="B47" s="86" t="s">
        <v>93</v>
      </c>
      <c r="C47" s="86" t="s">
        <v>94</v>
      </c>
      <c r="D47" s="196" t="s">
        <v>32</v>
      </c>
      <c r="E47" s="62">
        <v>2</v>
      </c>
      <c r="F47" s="59"/>
      <c r="G47" s="60"/>
      <c r="H47" s="61"/>
      <c r="I47" s="62"/>
      <c r="J47" s="59"/>
      <c r="K47" s="60"/>
      <c r="L47" s="179"/>
      <c r="M47" s="60">
        <v>2</v>
      </c>
      <c r="N47" s="87"/>
      <c r="O47" s="88"/>
      <c r="P47" s="89"/>
      <c r="R47" s="90"/>
    </row>
    <row r="48" spans="1:18" ht="12.75" customHeight="1" x14ac:dyDescent="0.2">
      <c r="A48" s="74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ht="12.75" customHeight="1" x14ac:dyDescent="0.2">
      <c r="A49" s="74">
        <v>35</v>
      </c>
      <c r="B49" s="10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ht="12.75" customHeight="1" x14ac:dyDescent="0.2">
      <c r="A50" s="74">
        <v>36</v>
      </c>
      <c r="B50" s="10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ht="12.75" customHeight="1" x14ac:dyDescent="0.2">
      <c r="A51" s="74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ht="12.75" customHeight="1" x14ac:dyDescent="0.2">
      <c r="A52" s="74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ht="13.5" customHeight="1" x14ac:dyDescent="0.2">
      <c r="A55" s="74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ht="12" customHeight="1" x14ac:dyDescent="0.2">
      <c r="A56" s="74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42" t="s">
        <v>154</v>
      </c>
      <c r="B59" s="243"/>
      <c r="C59" s="24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51" t="s">
        <v>141</v>
      </c>
      <c r="B60" s="252"/>
      <c r="C60" s="25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30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86" t="s">
        <v>123</v>
      </c>
      <c r="C65" s="86" t="s">
        <v>98</v>
      </c>
      <c r="D65" s="62" t="s">
        <v>35</v>
      </c>
      <c r="E65" s="58">
        <v>1</v>
      </c>
      <c r="F65" s="193"/>
      <c r="G65" s="60"/>
      <c r="H65" s="61"/>
      <c r="I65" s="62"/>
      <c r="J65" s="59"/>
      <c r="K65" s="60"/>
      <c r="L65" s="59"/>
      <c r="M65" s="60"/>
      <c r="N65" s="59"/>
      <c r="O65" s="194">
        <v>1</v>
      </c>
      <c r="P65" s="89"/>
      <c r="R65" s="90"/>
    </row>
    <row r="66" spans="1:18" x14ac:dyDescent="0.2">
      <c r="A66" s="12">
        <v>49</v>
      </c>
      <c r="B66" s="97" t="s">
        <v>124</v>
      </c>
      <c r="C66" s="86" t="s">
        <v>125</v>
      </c>
      <c r="D66" s="62" t="s">
        <v>35</v>
      </c>
      <c r="E66" s="58">
        <v>3</v>
      </c>
      <c r="F66" s="193"/>
      <c r="G66" s="60"/>
      <c r="H66" s="61"/>
      <c r="I66" s="62"/>
      <c r="J66" s="59"/>
      <c r="K66" s="60"/>
      <c r="L66" s="195"/>
      <c r="M66" s="62"/>
      <c r="N66" s="59">
        <v>3</v>
      </c>
      <c r="O66" s="107"/>
      <c r="P66" s="89"/>
    </row>
    <row r="67" spans="1:18" x14ac:dyDescent="0.2">
      <c r="A67" s="133">
        <v>50</v>
      </c>
      <c r="B67" s="197" t="s">
        <v>160</v>
      </c>
      <c r="C67" s="86" t="s">
        <v>127</v>
      </c>
      <c r="D67" s="58" t="s">
        <v>32</v>
      </c>
      <c r="E67" s="58">
        <v>15</v>
      </c>
      <c r="F67" s="193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82" t="s">
        <v>143</v>
      </c>
      <c r="B68" s="283"/>
      <c r="C68" s="284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36" t="s">
        <v>144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8"/>
    </row>
    <row r="70" spans="1:18" ht="12.75" customHeigh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82" t="s">
        <v>150</v>
      </c>
      <c r="B74" s="283"/>
      <c r="C74" s="284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85" t="s">
        <v>136</v>
      </c>
      <c r="B75" s="286"/>
      <c r="C75" s="287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110" zoomScaleNormal="110" workbookViewId="0">
      <selection activeCell="A7" sqref="A7:A9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7" customFormat="1" x14ac:dyDescent="0.2">
      <c r="A1" s="1"/>
      <c r="B1" s="1"/>
      <c r="C1" s="1"/>
      <c r="D1" s="1"/>
      <c r="E1" s="1"/>
      <c r="F1" s="1"/>
      <c r="G1" s="1"/>
      <c r="H1" s="1"/>
      <c r="I1" s="277" t="s">
        <v>0</v>
      </c>
      <c r="J1" s="277"/>
      <c r="K1" s="277"/>
      <c r="L1" s="277"/>
      <c r="M1" s="277"/>
      <c r="N1" s="277"/>
      <c r="O1" s="277"/>
      <c r="P1" s="2"/>
    </row>
    <row r="2" spans="1:17" customFormat="1" x14ac:dyDescent="0.2">
      <c r="A2" s="1"/>
      <c r="B2" s="1"/>
      <c r="C2" s="1"/>
      <c r="D2" s="1"/>
      <c r="E2" s="1"/>
      <c r="F2" s="1"/>
      <c r="G2" s="1"/>
      <c r="H2" s="278" t="s">
        <v>162</v>
      </c>
      <c r="I2" s="278"/>
      <c r="J2" s="278"/>
      <c r="K2" s="278"/>
      <c r="L2" s="278"/>
      <c r="M2" s="278"/>
      <c r="N2" s="278"/>
      <c r="O2" s="278"/>
      <c r="P2" s="278"/>
    </row>
    <row r="3" spans="1:17" customFormat="1" ht="12.75" customHeight="1" x14ac:dyDescent="0.2">
      <c r="A3" s="1"/>
      <c r="B3" s="1"/>
      <c r="C3" s="1"/>
      <c r="D3" s="1"/>
      <c r="E3" s="1"/>
      <c r="F3" s="1"/>
      <c r="G3" s="1"/>
      <c r="H3" s="278" t="s">
        <v>1</v>
      </c>
      <c r="I3" s="278"/>
      <c r="J3" s="278"/>
      <c r="K3" s="278"/>
      <c r="L3" s="278"/>
      <c r="M3" s="278"/>
      <c r="N3" s="278"/>
      <c r="O3" s="278"/>
      <c r="P3" s="278"/>
    </row>
    <row r="4" spans="1:17" customFormat="1" x14ac:dyDescent="0.2">
      <c r="A4" s="1"/>
      <c r="B4" s="1"/>
      <c r="C4" s="1"/>
      <c r="D4" s="1"/>
      <c r="E4" s="1"/>
      <c r="F4" s="1"/>
      <c r="G4" s="1"/>
      <c r="H4" s="279" t="s">
        <v>2</v>
      </c>
      <c r="I4" s="279"/>
      <c r="J4" s="279"/>
      <c r="K4" s="279"/>
      <c r="L4" s="279"/>
      <c r="M4" s="279"/>
      <c r="N4" s="279"/>
      <c r="O4" s="279"/>
      <c r="P4" s="279"/>
    </row>
    <row r="5" spans="1:17" ht="30.75" customHeight="1" x14ac:dyDescent="0.25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"/>
    </row>
    <row r="6" spans="1:17" customFormat="1" ht="13.5" customHeight="1" thickBot="1" x14ac:dyDescent="0.25">
      <c r="A6" s="281" t="s">
        <v>166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7" s="6" customFormat="1" ht="13.5" customHeight="1" x14ac:dyDescent="0.2">
      <c r="A7" s="262" t="s">
        <v>4</v>
      </c>
      <c r="B7" s="265" t="s">
        <v>5</v>
      </c>
      <c r="C7" s="268" t="s">
        <v>6</v>
      </c>
      <c r="D7" s="271" t="s">
        <v>7</v>
      </c>
      <c r="E7" s="274" t="s">
        <v>8</v>
      </c>
      <c r="F7" s="257"/>
      <c r="G7" s="254" t="s">
        <v>9</v>
      </c>
      <c r="H7" s="255"/>
      <c r="I7" s="254" t="s">
        <v>10</v>
      </c>
      <c r="J7" s="255"/>
      <c r="K7" s="254" t="s">
        <v>11</v>
      </c>
      <c r="L7" s="255"/>
      <c r="M7" s="275" t="s">
        <v>12</v>
      </c>
      <c r="N7" s="276"/>
      <c r="O7" s="258" t="s">
        <v>13</v>
      </c>
      <c r="P7" s="259"/>
      <c r="Q7" s="5"/>
    </row>
    <row r="8" spans="1:17" s="6" customFormat="1" ht="24" customHeight="1" x14ac:dyDescent="0.2">
      <c r="A8" s="263"/>
      <c r="B8" s="266"/>
      <c r="C8" s="269"/>
      <c r="D8" s="272"/>
      <c r="E8" s="7" t="s">
        <v>14</v>
      </c>
      <c r="F8" s="8" t="s">
        <v>15</v>
      </c>
      <c r="G8" s="9" t="s">
        <v>16</v>
      </c>
      <c r="H8" s="8" t="s">
        <v>17</v>
      </c>
      <c r="I8" s="7" t="s">
        <v>18</v>
      </c>
      <c r="J8" s="10" t="s">
        <v>19</v>
      </c>
      <c r="K8" s="226" t="s">
        <v>20</v>
      </c>
      <c r="L8" s="227" t="s">
        <v>21</v>
      </c>
      <c r="M8" s="181" t="s">
        <v>22</v>
      </c>
      <c r="N8" s="182" t="s">
        <v>23</v>
      </c>
      <c r="O8" s="9" t="s">
        <v>24</v>
      </c>
      <c r="P8" s="8" t="s">
        <v>25</v>
      </c>
      <c r="Q8" s="5"/>
    </row>
    <row r="9" spans="1:17" s="6" customFormat="1" ht="12.75" customHeight="1" thickBot="1" x14ac:dyDescent="0.25">
      <c r="A9" s="264"/>
      <c r="B9" s="267"/>
      <c r="C9" s="270"/>
      <c r="D9" s="273"/>
      <c r="E9" s="260" t="s">
        <v>26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5"/>
    </row>
    <row r="10" spans="1:17" ht="15.75" x14ac:dyDescent="0.25">
      <c r="A10" s="245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7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7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7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7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7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7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27" t="s">
        <v>40</v>
      </c>
      <c r="C17" s="27" t="s">
        <v>41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  <c r="R17" s="28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42" t="s">
        <v>155</v>
      </c>
      <c r="B19" s="243"/>
      <c r="C19" s="244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5" t="s">
        <v>149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ht="12.75" customHeight="1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ht="12.75" customHeight="1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ht="12.75" customHeight="1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18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18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18" ht="15" thickBot="1" x14ac:dyDescent="0.25">
      <c r="A35" s="242" t="s">
        <v>156</v>
      </c>
      <c r="B35" s="243"/>
      <c r="C35" s="24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18" ht="15.75" x14ac:dyDescent="0.25">
      <c r="A36" s="248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</row>
    <row r="37" spans="1:18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18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18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18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18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18" x14ac:dyDescent="0.2">
      <c r="A42" s="74">
        <v>28</v>
      </c>
      <c r="B42" s="86" t="s">
        <v>83</v>
      </c>
      <c r="C42" s="56" t="s">
        <v>84</v>
      </c>
      <c r="D42" s="58" t="s">
        <v>32</v>
      </c>
      <c r="E42" s="62">
        <v>2</v>
      </c>
      <c r="F42" s="59"/>
      <c r="G42" s="60"/>
      <c r="H42" s="61"/>
      <c r="I42" s="62"/>
      <c r="J42" s="59"/>
      <c r="K42" s="60">
        <v>2</v>
      </c>
      <c r="L42" s="61"/>
      <c r="M42" s="62"/>
      <c r="N42" s="87"/>
      <c r="O42" s="88"/>
      <c r="P42" s="89"/>
      <c r="R42" s="90"/>
    </row>
    <row r="43" spans="1:18" x14ac:dyDescent="0.2">
      <c r="A43" s="74">
        <v>29</v>
      </c>
      <c r="B43" s="56" t="s">
        <v>85</v>
      </c>
      <c r="C43" s="91" t="s">
        <v>86</v>
      </c>
      <c r="D43" s="92" t="s">
        <v>68</v>
      </c>
      <c r="E43" s="93"/>
      <c r="F43" s="94">
        <v>2</v>
      </c>
      <c r="G43" s="60"/>
      <c r="H43" s="61"/>
      <c r="I43" s="93"/>
      <c r="J43" s="94"/>
      <c r="K43" s="95"/>
      <c r="L43" s="96">
        <v>2</v>
      </c>
      <c r="M43" s="60"/>
      <c r="N43" s="87"/>
      <c r="O43" s="88"/>
      <c r="P43" s="89"/>
    </row>
    <row r="44" spans="1:18" x14ac:dyDescent="0.2">
      <c r="A44" s="74">
        <v>30</v>
      </c>
      <c r="B44" s="97" t="s">
        <v>87</v>
      </c>
      <c r="C44" s="56" t="s">
        <v>88</v>
      </c>
      <c r="D44" s="58" t="s">
        <v>29</v>
      </c>
      <c r="E44" s="62">
        <v>4</v>
      </c>
      <c r="F44" s="59"/>
      <c r="G44" s="60"/>
      <c r="H44" s="61"/>
      <c r="I44" s="62"/>
      <c r="J44" s="59"/>
      <c r="K44" s="60"/>
      <c r="L44" s="61">
        <v>4</v>
      </c>
      <c r="M44" s="60"/>
      <c r="N44" s="87"/>
      <c r="O44" s="88"/>
      <c r="P44" s="89"/>
    </row>
    <row r="45" spans="1:18" x14ac:dyDescent="0.2">
      <c r="A45" s="74">
        <v>31</v>
      </c>
      <c r="B45" s="98" t="s">
        <v>89</v>
      </c>
      <c r="C45" s="56" t="s">
        <v>90</v>
      </c>
      <c r="D45" s="58" t="s">
        <v>29</v>
      </c>
      <c r="E45" s="62">
        <v>4</v>
      </c>
      <c r="F45" s="59"/>
      <c r="G45" s="60"/>
      <c r="H45" s="61"/>
      <c r="I45" s="62"/>
      <c r="J45" s="59"/>
      <c r="K45" s="60"/>
      <c r="L45" s="61">
        <v>4</v>
      </c>
      <c r="M45" s="60"/>
      <c r="N45" s="87"/>
      <c r="O45" s="88"/>
      <c r="P45" s="89"/>
    </row>
    <row r="46" spans="1:18" x14ac:dyDescent="0.2">
      <c r="A46" s="74">
        <v>32</v>
      </c>
      <c r="B46" s="98" t="s">
        <v>91</v>
      </c>
      <c r="C46" s="56" t="s">
        <v>92</v>
      </c>
      <c r="D46" s="58" t="s">
        <v>29</v>
      </c>
      <c r="E46" s="62">
        <v>4</v>
      </c>
      <c r="F46" s="59"/>
      <c r="G46" s="60"/>
      <c r="H46" s="61"/>
      <c r="I46" s="60"/>
      <c r="J46" s="61"/>
      <c r="K46" s="60"/>
      <c r="L46" s="61">
        <v>4</v>
      </c>
      <c r="M46" s="60"/>
      <c r="N46" s="87"/>
      <c r="O46" s="88"/>
      <c r="P46" s="89"/>
    </row>
    <row r="47" spans="1:18" x14ac:dyDescent="0.2">
      <c r="A47" s="74">
        <v>33</v>
      </c>
      <c r="B47" s="185" t="s">
        <v>93</v>
      </c>
      <c r="C47" s="185" t="s">
        <v>94</v>
      </c>
      <c r="D47" s="186" t="s">
        <v>32</v>
      </c>
      <c r="E47" s="187">
        <v>2</v>
      </c>
      <c r="F47" s="188"/>
      <c r="G47" s="189"/>
      <c r="H47" s="190"/>
      <c r="I47" s="187"/>
      <c r="J47" s="188"/>
      <c r="K47" s="189"/>
      <c r="L47" s="191"/>
      <c r="M47" s="189">
        <v>2</v>
      </c>
      <c r="N47" s="192"/>
      <c r="O47" s="88"/>
      <c r="P47" s="89"/>
      <c r="R47" s="90"/>
    </row>
    <row r="48" spans="1:18" x14ac:dyDescent="0.2">
      <c r="A48" s="74">
        <v>34</v>
      </c>
      <c r="B48" s="99" t="s">
        <v>95</v>
      </c>
      <c r="C48" s="100" t="s">
        <v>96</v>
      </c>
      <c r="D48" s="101" t="s">
        <v>32</v>
      </c>
      <c r="E48" s="102">
        <v>2</v>
      </c>
      <c r="F48" s="103"/>
      <c r="G48" s="60"/>
      <c r="H48" s="61"/>
      <c r="I48" s="102"/>
      <c r="J48" s="103"/>
      <c r="K48" s="104"/>
      <c r="L48" s="61"/>
      <c r="M48" s="62">
        <v>2</v>
      </c>
      <c r="N48" s="87"/>
      <c r="O48" s="88"/>
      <c r="P48" s="89"/>
    </row>
    <row r="49" spans="1:17" x14ac:dyDescent="0.2">
      <c r="A49" s="74">
        <v>35</v>
      </c>
      <c r="B49" s="105" t="s">
        <v>97</v>
      </c>
      <c r="C49" s="56" t="s">
        <v>98</v>
      </c>
      <c r="D49" s="58" t="s">
        <v>29</v>
      </c>
      <c r="E49" s="62">
        <v>3</v>
      </c>
      <c r="F49" s="59"/>
      <c r="G49" s="60"/>
      <c r="H49" s="61"/>
      <c r="I49" s="62"/>
      <c r="J49" s="59"/>
      <c r="K49" s="60"/>
      <c r="L49" s="61"/>
      <c r="M49" s="62">
        <v>3</v>
      </c>
      <c r="N49" s="87"/>
      <c r="O49" s="88"/>
      <c r="P49" s="89"/>
    </row>
    <row r="50" spans="1:17" x14ac:dyDescent="0.2">
      <c r="A50" s="74">
        <v>36</v>
      </c>
      <c r="B50" s="105" t="s">
        <v>99</v>
      </c>
      <c r="C50" s="56" t="s">
        <v>100</v>
      </c>
      <c r="D50" s="58" t="s">
        <v>68</v>
      </c>
      <c r="E50" s="62"/>
      <c r="F50" s="59">
        <v>2</v>
      </c>
      <c r="G50" s="60"/>
      <c r="H50" s="61"/>
      <c r="I50" s="62"/>
      <c r="J50" s="59"/>
      <c r="K50" s="60"/>
      <c r="L50" s="61"/>
      <c r="M50" s="62">
        <v>2</v>
      </c>
      <c r="N50" s="87"/>
      <c r="O50" s="88"/>
      <c r="P50" s="89"/>
    </row>
    <row r="51" spans="1:17" x14ac:dyDescent="0.2">
      <c r="A51" s="74">
        <v>37</v>
      </c>
      <c r="B51" s="98" t="s">
        <v>101</v>
      </c>
      <c r="C51" s="56" t="s">
        <v>102</v>
      </c>
      <c r="D51" s="58" t="s">
        <v>32</v>
      </c>
      <c r="E51" s="62">
        <v>4</v>
      </c>
      <c r="F51" s="59"/>
      <c r="G51" s="60"/>
      <c r="H51" s="61"/>
      <c r="I51" s="62"/>
      <c r="J51" s="59"/>
      <c r="K51" s="60"/>
      <c r="L51" s="61"/>
      <c r="M51" s="62">
        <v>4</v>
      </c>
      <c r="N51" s="87"/>
      <c r="O51" s="88"/>
      <c r="P51" s="89"/>
    </row>
    <row r="52" spans="1:17" x14ac:dyDescent="0.2">
      <c r="A52" s="74">
        <v>38</v>
      </c>
      <c r="B52" s="86" t="s">
        <v>103</v>
      </c>
      <c r="C52" s="86" t="s">
        <v>104</v>
      </c>
      <c r="D52" s="58" t="s">
        <v>32</v>
      </c>
      <c r="E52" s="62">
        <v>2</v>
      </c>
      <c r="F52" s="59"/>
      <c r="G52" s="60"/>
      <c r="H52" s="61"/>
      <c r="I52" s="60"/>
      <c r="J52" s="61"/>
      <c r="K52" s="60"/>
      <c r="L52" s="61"/>
      <c r="M52" s="60">
        <v>2</v>
      </c>
      <c r="N52" s="87"/>
      <c r="O52" s="88"/>
      <c r="P52" s="89"/>
    </row>
    <row r="53" spans="1:17" x14ac:dyDescent="0.2">
      <c r="A53" s="74">
        <v>39</v>
      </c>
      <c r="B53" s="98" t="s">
        <v>105</v>
      </c>
      <c r="C53" s="56" t="s">
        <v>106</v>
      </c>
      <c r="D53" s="58" t="s">
        <v>29</v>
      </c>
      <c r="E53" s="62">
        <v>2</v>
      </c>
      <c r="F53" s="59"/>
      <c r="G53" s="60"/>
      <c r="H53" s="61"/>
      <c r="I53" s="62"/>
      <c r="J53" s="59"/>
      <c r="K53" s="60"/>
      <c r="L53" s="61"/>
      <c r="M53" s="62"/>
      <c r="N53" s="106">
        <v>2</v>
      </c>
      <c r="O53" s="107"/>
      <c r="P53" s="108"/>
    </row>
    <row r="54" spans="1:17" x14ac:dyDescent="0.2">
      <c r="A54" s="74">
        <v>40</v>
      </c>
      <c r="B54" s="97" t="s">
        <v>107</v>
      </c>
      <c r="C54" s="56" t="s">
        <v>108</v>
      </c>
      <c r="D54" s="58" t="s">
        <v>29</v>
      </c>
      <c r="E54" s="62">
        <v>3</v>
      </c>
      <c r="F54" s="59"/>
      <c r="G54" s="60"/>
      <c r="H54" s="61"/>
      <c r="I54" s="62"/>
      <c r="J54" s="59"/>
      <c r="K54" s="60"/>
      <c r="L54" s="61"/>
      <c r="M54" s="62"/>
      <c r="N54" s="59">
        <v>3</v>
      </c>
      <c r="O54" s="107"/>
      <c r="P54" s="89"/>
    </row>
    <row r="55" spans="1:17" x14ac:dyDescent="0.2">
      <c r="A55" s="74">
        <v>41</v>
      </c>
      <c r="B55" s="98" t="s">
        <v>109</v>
      </c>
      <c r="C55" s="56" t="s">
        <v>110</v>
      </c>
      <c r="D55" s="58" t="s">
        <v>29</v>
      </c>
      <c r="E55" s="62">
        <v>4</v>
      </c>
      <c r="F55" s="59"/>
      <c r="G55" s="60"/>
      <c r="H55" s="61"/>
      <c r="I55" s="60"/>
      <c r="J55" s="61"/>
      <c r="K55" s="60"/>
      <c r="L55" s="61"/>
      <c r="M55" s="60"/>
      <c r="N55" s="61">
        <v>4</v>
      </c>
      <c r="O55" s="107"/>
      <c r="P55" s="61"/>
      <c r="Q55" s="28"/>
    </row>
    <row r="56" spans="1:17" x14ac:dyDescent="0.2">
      <c r="A56" s="74">
        <v>42</v>
      </c>
      <c r="B56" s="98" t="s">
        <v>111</v>
      </c>
      <c r="C56" s="56" t="s">
        <v>112</v>
      </c>
      <c r="D56" s="58" t="s">
        <v>68</v>
      </c>
      <c r="E56" s="62"/>
      <c r="F56" s="59">
        <v>2</v>
      </c>
      <c r="G56" s="60"/>
      <c r="H56" s="61"/>
      <c r="I56" s="60"/>
      <c r="J56" s="61"/>
      <c r="K56" s="60"/>
      <c r="L56" s="61"/>
      <c r="M56" s="60"/>
      <c r="N56" s="97"/>
      <c r="O56" s="107"/>
      <c r="P56" s="61">
        <v>2</v>
      </c>
    </row>
    <row r="57" spans="1:17" x14ac:dyDescent="0.2">
      <c r="A57" s="74">
        <v>43</v>
      </c>
      <c r="B57" s="98" t="s">
        <v>113</v>
      </c>
      <c r="C57" s="56" t="s">
        <v>114</v>
      </c>
      <c r="D57" s="58" t="s">
        <v>32</v>
      </c>
      <c r="E57" s="62">
        <v>2</v>
      </c>
      <c r="F57" s="59"/>
      <c r="G57" s="60"/>
      <c r="H57" s="61"/>
      <c r="I57" s="60"/>
      <c r="J57" s="61"/>
      <c r="K57" s="60"/>
      <c r="L57" s="61"/>
      <c r="M57" s="60"/>
      <c r="N57" s="61"/>
      <c r="O57" s="60"/>
      <c r="P57" s="61">
        <v>2</v>
      </c>
    </row>
    <row r="58" spans="1:17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7" ht="15" thickBot="1" x14ac:dyDescent="0.25">
      <c r="A59" s="242" t="s">
        <v>154</v>
      </c>
      <c r="B59" s="243"/>
      <c r="C59" s="244"/>
      <c r="D59" s="111">
        <f>SUM(G59:P59)</f>
        <v>61</v>
      </c>
      <c r="E59" s="112">
        <f>SUM(E37:E58)</f>
        <v>55</v>
      </c>
      <c r="F59" s="113">
        <f>SUM(F37:F58)</f>
        <v>6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8</v>
      </c>
      <c r="L59" s="69">
        <f t="shared" si="1"/>
        <v>14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7" ht="16.5" thickBot="1" x14ac:dyDescent="0.3">
      <c r="A60" s="251" t="s">
        <v>153</v>
      </c>
      <c r="B60" s="252"/>
      <c r="C60" s="253"/>
      <c r="D60" s="118"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7" ht="15.75" x14ac:dyDescent="0.25">
      <c r="A61" s="230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7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7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7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18" x14ac:dyDescent="0.2">
      <c r="A65" s="12">
        <v>48</v>
      </c>
      <c r="B65" s="27" t="s">
        <v>123</v>
      </c>
      <c r="C65" s="86" t="s">
        <v>98</v>
      </c>
      <c r="D65" s="62" t="s">
        <v>35</v>
      </c>
      <c r="E65" s="58">
        <v>1</v>
      </c>
      <c r="F65" s="193"/>
      <c r="G65" s="60"/>
      <c r="H65" s="61"/>
      <c r="I65" s="62"/>
      <c r="J65" s="59"/>
      <c r="K65" s="60"/>
      <c r="L65" s="59"/>
      <c r="M65" s="60"/>
      <c r="N65" s="59"/>
      <c r="O65" s="194">
        <v>1</v>
      </c>
      <c r="P65" s="89"/>
      <c r="R65" s="90"/>
    </row>
    <row r="66" spans="1:18" x14ac:dyDescent="0.2">
      <c r="A66" s="12">
        <v>49</v>
      </c>
      <c r="B66" s="51" t="s">
        <v>124</v>
      </c>
      <c r="C66" s="86" t="s">
        <v>125</v>
      </c>
      <c r="D66" s="62" t="s">
        <v>35</v>
      </c>
      <c r="E66" s="58">
        <v>3</v>
      </c>
      <c r="F66" s="193"/>
      <c r="G66" s="60"/>
      <c r="H66" s="61"/>
      <c r="I66" s="62"/>
      <c r="J66" s="59"/>
      <c r="K66" s="60"/>
      <c r="L66" s="195"/>
      <c r="M66" s="62"/>
      <c r="N66" s="59">
        <v>3</v>
      </c>
      <c r="O66" s="107"/>
      <c r="P66" s="89"/>
    </row>
    <row r="67" spans="1:18" x14ac:dyDescent="0.2">
      <c r="A67" s="133">
        <v>50</v>
      </c>
      <c r="B67" s="80" t="s">
        <v>159</v>
      </c>
      <c r="C67" s="86" t="s">
        <v>127</v>
      </c>
      <c r="D67" s="58" t="s">
        <v>32</v>
      </c>
      <c r="E67" s="58">
        <v>15</v>
      </c>
      <c r="F67" s="193"/>
      <c r="G67" s="60"/>
      <c r="H67" s="61"/>
      <c r="I67" s="62"/>
      <c r="J67" s="59"/>
      <c r="K67" s="60"/>
      <c r="L67" s="61"/>
      <c r="M67" s="62"/>
      <c r="N67" s="59"/>
      <c r="O67" s="60">
        <v>15</v>
      </c>
      <c r="P67" s="89"/>
      <c r="R67" s="90"/>
    </row>
    <row r="68" spans="1:18" ht="15.75" customHeight="1" thickBot="1" x14ac:dyDescent="0.25">
      <c r="A68" s="282" t="s">
        <v>143</v>
      </c>
      <c r="B68" s="283"/>
      <c r="C68" s="284"/>
      <c r="D68" s="31">
        <f>SUM(G68:P68)</f>
        <v>25</v>
      </c>
      <c r="E68" s="31">
        <f>SUM(E62:E67)</f>
        <v>25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3</v>
      </c>
      <c r="O68" s="135">
        <v>16</v>
      </c>
      <c r="P68" s="136"/>
    </row>
    <row r="69" spans="1:18" ht="13.5" customHeight="1" thickBot="1" x14ac:dyDescent="0.25">
      <c r="A69" s="236" t="s">
        <v>144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8"/>
    </row>
    <row r="70" spans="1:18" ht="12.75" customHeigh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</row>
    <row r="71" spans="1:18" ht="13.5" customHeigh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</row>
    <row r="72" spans="1:18" ht="12.75" customHeigh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</row>
    <row r="73" spans="1:18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</row>
    <row r="74" spans="1:18" ht="15" thickBot="1" x14ac:dyDescent="0.25">
      <c r="A74" s="282" t="s">
        <v>150</v>
      </c>
      <c r="B74" s="283"/>
      <c r="C74" s="284"/>
      <c r="D74" s="143"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</row>
    <row r="75" spans="1:18" ht="16.5" customHeight="1" thickBot="1" x14ac:dyDescent="0.3">
      <c r="A75" s="285" t="s">
        <v>136</v>
      </c>
      <c r="B75" s="286"/>
      <c r="C75" s="287"/>
      <c r="D75" s="150">
        <f t="shared" ref="D75:P75" si="2">D74+D68+D60+D59+D35+D19</f>
        <v>160</v>
      </c>
      <c r="E75" s="151">
        <f t="shared" si="2"/>
        <v>153</v>
      </c>
      <c r="F75" s="151">
        <f t="shared" si="2"/>
        <v>7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17</v>
      </c>
      <c r="L75" s="151">
        <f t="shared" si="2"/>
        <v>16</v>
      </c>
      <c r="M75" s="151">
        <f t="shared" si="2"/>
        <v>16</v>
      </c>
      <c r="N75" s="151">
        <f t="shared" si="2"/>
        <v>15</v>
      </c>
      <c r="O75" s="152">
        <f t="shared" si="2"/>
        <v>16</v>
      </c>
      <c r="P75" s="152">
        <f t="shared" si="2"/>
        <v>16</v>
      </c>
    </row>
    <row r="76" spans="1:18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</row>
    <row r="82" spans="2:2" ht="15" x14ac:dyDescent="0.2">
      <c r="B82" s="155"/>
    </row>
    <row r="83" spans="2:2" ht="15" x14ac:dyDescent="0.2">
      <c r="B83" s="155"/>
    </row>
    <row r="84" spans="2:2" ht="15" x14ac:dyDescent="0.2">
      <c r="B84" s="155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zoomScale="110" zoomScaleNormal="110" workbookViewId="0">
      <selection activeCell="R18" sqref="R18"/>
    </sheetView>
  </sheetViews>
  <sheetFormatPr defaultRowHeight="12.75" x14ac:dyDescent="0.2"/>
  <cols>
    <col min="1" max="1" width="5.5703125" style="11" customWidth="1"/>
    <col min="2" max="2" width="11.85546875" style="156" customWidth="1"/>
    <col min="3" max="3" width="38.85546875" style="11" customWidth="1"/>
    <col min="4" max="4" width="6.5703125" style="11" customWidth="1"/>
    <col min="5" max="5" width="5.140625" style="11" customWidth="1"/>
    <col min="6" max="7" width="5" style="11" customWidth="1"/>
    <col min="8" max="8" width="4.85546875" style="11" customWidth="1"/>
    <col min="9" max="9" width="5" style="11" customWidth="1"/>
    <col min="10" max="10" width="4.85546875" style="11" customWidth="1"/>
    <col min="11" max="11" width="4.42578125" style="11" customWidth="1"/>
    <col min="12" max="12" width="4.85546875" style="11" customWidth="1"/>
    <col min="13" max="13" width="4.5703125" style="11" customWidth="1"/>
    <col min="14" max="14" width="4.7109375" style="11" customWidth="1"/>
    <col min="15" max="15" width="4.5703125" style="11" customWidth="1"/>
    <col min="16" max="16" width="4.85546875" style="11" customWidth="1"/>
    <col min="17" max="17" width="9.140625" style="11"/>
    <col min="18" max="16384" width="9.140625" style="4"/>
  </cols>
  <sheetData>
    <row r="1" spans="1:19" x14ac:dyDescent="0.2">
      <c r="A1" s="51"/>
      <c r="B1" s="51"/>
      <c r="C1" s="51"/>
      <c r="D1" s="51"/>
      <c r="E1" s="51"/>
      <c r="F1" s="51"/>
      <c r="G1" s="51"/>
      <c r="H1" s="51"/>
      <c r="I1" s="277" t="s">
        <v>0</v>
      </c>
      <c r="J1" s="277"/>
      <c r="K1" s="277"/>
      <c r="L1" s="277"/>
      <c r="M1" s="277"/>
      <c r="N1" s="277"/>
      <c r="O1" s="277"/>
      <c r="P1" s="2"/>
      <c r="Q1" s="4"/>
    </row>
    <row r="2" spans="1:19" x14ac:dyDescent="0.2">
      <c r="A2" s="51"/>
      <c r="B2" s="51"/>
      <c r="C2" s="51"/>
      <c r="D2" s="51"/>
      <c r="E2" s="51"/>
      <c r="F2" s="51"/>
      <c r="G2" s="51"/>
      <c r="H2" s="278" t="s">
        <v>162</v>
      </c>
      <c r="I2" s="278"/>
      <c r="J2" s="278"/>
      <c r="K2" s="278"/>
      <c r="L2" s="278"/>
      <c r="M2" s="278"/>
      <c r="N2" s="278"/>
      <c r="O2" s="278"/>
      <c r="P2" s="278"/>
      <c r="Q2" s="4"/>
    </row>
    <row r="3" spans="1:19" ht="12.75" customHeight="1" x14ac:dyDescent="0.2">
      <c r="A3" s="51"/>
      <c r="B3" s="51"/>
      <c r="C3" s="51"/>
      <c r="D3" s="51"/>
      <c r="E3" s="51"/>
      <c r="F3" s="51"/>
      <c r="G3" s="51"/>
      <c r="H3" s="278" t="s">
        <v>1</v>
      </c>
      <c r="I3" s="278"/>
      <c r="J3" s="278"/>
      <c r="K3" s="278"/>
      <c r="L3" s="278"/>
      <c r="M3" s="278"/>
      <c r="N3" s="278"/>
      <c r="O3" s="278"/>
      <c r="P3" s="278"/>
      <c r="Q3" s="4"/>
    </row>
    <row r="4" spans="1:19" x14ac:dyDescent="0.2">
      <c r="A4" s="51"/>
      <c r="B4" s="51"/>
      <c r="C4" s="51"/>
      <c r="D4" s="51"/>
      <c r="E4" s="51"/>
      <c r="F4" s="51"/>
      <c r="G4" s="51"/>
      <c r="H4" s="279" t="s">
        <v>2</v>
      </c>
      <c r="I4" s="279"/>
      <c r="J4" s="279"/>
      <c r="K4" s="279"/>
      <c r="L4" s="279"/>
      <c r="M4" s="279"/>
      <c r="N4" s="279"/>
      <c r="O4" s="279"/>
      <c r="P4" s="279"/>
      <c r="Q4" s="4"/>
    </row>
    <row r="5" spans="1:19" ht="30.75" customHeight="1" x14ac:dyDescent="0.25">
      <c r="A5" s="280" t="s">
        <v>3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3"/>
    </row>
    <row r="6" spans="1:19" ht="13.5" customHeight="1" thickBot="1" x14ac:dyDescent="0.25">
      <c r="A6" s="281" t="s">
        <v>165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4"/>
      <c r="S6" s="90" t="s">
        <v>158</v>
      </c>
    </row>
    <row r="7" spans="1:19" s="6" customFormat="1" ht="13.5" customHeight="1" x14ac:dyDescent="0.2">
      <c r="A7" s="262" t="s">
        <v>4</v>
      </c>
      <c r="B7" s="265" t="s">
        <v>5</v>
      </c>
      <c r="C7" s="268" t="s">
        <v>6</v>
      </c>
      <c r="D7" s="271" t="s">
        <v>7</v>
      </c>
      <c r="E7" s="274" t="s">
        <v>8</v>
      </c>
      <c r="F7" s="257"/>
      <c r="G7" s="256" t="s">
        <v>9</v>
      </c>
      <c r="H7" s="257"/>
      <c r="I7" s="256" t="s">
        <v>10</v>
      </c>
      <c r="J7" s="257"/>
      <c r="K7" s="254" t="s">
        <v>11</v>
      </c>
      <c r="L7" s="255"/>
      <c r="M7" s="254" t="s">
        <v>12</v>
      </c>
      <c r="N7" s="255"/>
      <c r="O7" s="288" t="s">
        <v>13</v>
      </c>
      <c r="P7" s="289"/>
      <c r="Q7" s="5"/>
    </row>
    <row r="8" spans="1:19" s="6" customFormat="1" ht="24" customHeight="1" x14ac:dyDescent="0.2">
      <c r="A8" s="263"/>
      <c r="B8" s="266"/>
      <c r="C8" s="269"/>
      <c r="D8" s="272"/>
      <c r="E8" s="7" t="s">
        <v>14</v>
      </c>
      <c r="F8" s="8" t="s">
        <v>15</v>
      </c>
      <c r="G8" s="9" t="s">
        <v>16</v>
      </c>
      <c r="H8" s="8" t="s">
        <v>17</v>
      </c>
      <c r="I8" s="7" t="s">
        <v>18</v>
      </c>
      <c r="J8" s="10" t="s">
        <v>19</v>
      </c>
      <c r="K8" s="9" t="s">
        <v>20</v>
      </c>
      <c r="L8" s="8" t="s">
        <v>21</v>
      </c>
      <c r="M8" s="228" t="s">
        <v>22</v>
      </c>
      <c r="N8" s="229" t="s">
        <v>23</v>
      </c>
      <c r="O8" s="183" t="s">
        <v>24</v>
      </c>
      <c r="P8" s="184" t="s">
        <v>25</v>
      </c>
      <c r="Q8" s="5"/>
    </row>
    <row r="9" spans="1:19" s="6" customFormat="1" ht="12.75" customHeight="1" thickBot="1" x14ac:dyDescent="0.25">
      <c r="A9" s="264"/>
      <c r="B9" s="267"/>
      <c r="C9" s="270"/>
      <c r="D9" s="273"/>
      <c r="E9" s="260" t="s">
        <v>26</v>
      </c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  <c r="Q9" s="5"/>
    </row>
    <row r="10" spans="1:19" ht="15.75" x14ac:dyDescent="0.25">
      <c r="A10" s="245" t="s">
        <v>138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7"/>
    </row>
    <row r="11" spans="1:19" x14ac:dyDescent="0.2">
      <c r="A11" s="12">
        <v>1</v>
      </c>
      <c r="B11" s="13" t="s">
        <v>27</v>
      </c>
      <c r="C11" s="14" t="s">
        <v>28</v>
      </c>
      <c r="D11" s="15" t="s">
        <v>29</v>
      </c>
      <c r="E11" s="15">
        <v>3</v>
      </c>
      <c r="F11" s="16"/>
      <c r="G11" s="17">
        <v>3</v>
      </c>
      <c r="H11" s="18"/>
      <c r="I11" s="19"/>
      <c r="J11" s="16"/>
      <c r="K11" s="17"/>
      <c r="L11" s="20"/>
      <c r="M11" s="21"/>
      <c r="N11" s="22"/>
      <c r="O11" s="23"/>
      <c r="P11" s="24"/>
    </row>
    <row r="12" spans="1:19" x14ac:dyDescent="0.2">
      <c r="A12" s="12">
        <v>2</v>
      </c>
      <c r="B12" s="25" t="s">
        <v>146</v>
      </c>
      <c r="C12" s="26" t="s">
        <v>147</v>
      </c>
      <c r="D12" s="15" t="s">
        <v>29</v>
      </c>
      <c r="E12" s="15">
        <v>2</v>
      </c>
      <c r="F12" s="16"/>
      <c r="G12" s="17">
        <v>2</v>
      </c>
      <c r="H12" s="18"/>
      <c r="I12" s="19"/>
      <c r="J12" s="16"/>
      <c r="K12" s="17"/>
      <c r="L12" s="20"/>
      <c r="M12" s="21"/>
      <c r="N12" s="22"/>
      <c r="O12" s="23"/>
      <c r="P12" s="24"/>
    </row>
    <row r="13" spans="1:19" x14ac:dyDescent="0.2">
      <c r="A13" s="12">
        <v>3</v>
      </c>
      <c r="B13" s="25" t="s">
        <v>30</v>
      </c>
      <c r="C13" s="26" t="s">
        <v>31</v>
      </c>
      <c r="D13" s="15" t="s">
        <v>29</v>
      </c>
      <c r="E13" s="15">
        <v>2</v>
      </c>
      <c r="F13" s="16"/>
      <c r="G13" s="17">
        <v>2</v>
      </c>
      <c r="H13" s="18"/>
      <c r="I13" s="19"/>
      <c r="J13" s="16"/>
      <c r="K13" s="17"/>
      <c r="L13" s="20"/>
      <c r="M13" s="21"/>
      <c r="N13" s="22"/>
      <c r="O13" s="23"/>
      <c r="P13" s="24"/>
    </row>
    <row r="14" spans="1:19" x14ac:dyDescent="0.2">
      <c r="A14" s="12">
        <v>4</v>
      </c>
      <c r="B14" s="25" t="s">
        <v>33</v>
      </c>
      <c r="C14" s="26" t="s">
        <v>34</v>
      </c>
      <c r="D14" s="15" t="s">
        <v>35</v>
      </c>
      <c r="E14" s="15">
        <v>2</v>
      </c>
      <c r="F14" s="16"/>
      <c r="G14" s="17"/>
      <c r="H14" s="18">
        <v>2</v>
      </c>
      <c r="I14" s="19"/>
      <c r="J14" s="4"/>
      <c r="K14" s="17"/>
      <c r="L14" s="20"/>
      <c r="M14" s="21"/>
      <c r="N14" s="22"/>
      <c r="O14" s="23"/>
      <c r="P14" s="24"/>
    </row>
    <row r="15" spans="1:19" x14ac:dyDescent="0.2">
      <c r="A15" s="12">
        <v>5</v>
      </c>
      <c r="B15" s="25" t="s">
        <v>36</v>
      </c>
      <c r="C15" s="26" t="s">
        <v>37</v>
      </c>
      <c r="D15" s="15" t="s">
        <v>29</v>
      </c>
      <c r="E15" s="15">
        <v>2</v>
      </c>
      <c r="F15" s="16"/>
      <c r="G15" s="17"/>
      <c r="H15" s="18"/>
      <c r="I15" s="19">
        <v>2</v>
      </c>
      <c r="J15" s="16"/>
      <c r="K15" s="17"/>
      <c r="L15" s="20"/>
      <c r="M15" s="21"/>
      <c r="N15" s="22"/>
      <c r="O15" s="23"/>
      <c r="P15" s="24"/>
    </row>
    <row r="16" spans="1:19" x14ac:dyDescent="0.2">
      <c r="A16" s="12">
        <v>6</v>
      </c>
      <c r="B16" s="27" t="s">
        <v>38</v>
      </c>
      <c r="C16" s="14" t="s">
        <v>39</v>
      </c>
      <c r="D16" s="15" t="s">
        <v>32</v>
      </c>
      <c r="E16" s="15">
        <v>2</v>
      </c>
      <c r="F16" s="16"/>
      <c r="G16" s="17"/>
      <c r="H16" s="18"/>
      <c r="I16" s="19">
        <v>2</v>
      </c>
      <c r="J16" s="16"/>
      <c r="K16" s="17"/>
      <c r="L16" s="20"/>
      <c r="M16" s="21"/>
      <c r="N16" s="22"/>
      <c r="O16" s="23"/>
      <c r="P16" s="24"/>
    </row>
    <row r="17" spans="1:18" x14ac:dyDescent="0.2">
      <c r="A17" s="12">
        <v>7</v>
      </c>
      <c r="B17" s="56" t="s">
        <v>151</v>
      </c>
      <c r="C17" s="165" t="s">
        <v>152</v>
      </c>
      <c r="D17" s="15" t="s">
        <v>29</v>
      </c>
      <c r="E17" s="15">
        <v>3</v>
      </c>
      <c r="F17" s="16"/>
      <c r="G17" s="17"/>
      <c r="H17" s="18"/>
      <c r="I17" s="19"/>
      <c r="J17" s="16">
        <v>3</v>
      </c>
      <c r="K17" s="17"/>
      <c r="L17" s="20"/>
      <c r="M17" s="21"/>
      <c r="N17" s="22"/>
      <c r="O17" s="23"/>
      <c r="P17" s="24"/>
    </row>
    <row r="18" spans="1:18" x14ac:dyDescent="0.2">
      <c r="A18" s="12">
        <v>8</v>
      </c>
      <c r="B18" s="29" t="s">
        <v>42</v>
      </c>
      <c r="C18" s="30" t="s">
        <v>43</v>
      </c>
      <c r="D18" s="15" t="s">
        <v>29</v>
      </c>
      <c r="E18" s="15">
        <v>4</v>
      </c>
      <c r="F18" s="16"/>
      <c r="G18" s="17"/>
      <c r="H18" s="18"/>
      <c r="I18" s="19"/>
      <c r="J18" s="16"/>
      <c r="K18" s="17">
        <v>4</v>
      </c>
      <c r="L18" s="20"/>
      <c r="M18" s="21"/>
      <c r="N18" s="22"/>
      <c r="O18" s="23"/>
      <c r="P18" s="24"/>
    </row>
    <row r="19" spans="1:18" ht="15" thickBot="1" x14ac:dyDescent="0.25">
      <c r="A19" s="242" t="s">
        <v>155</v>
      </c>
      <c r="B19" s="243"/>
      <c r="C19" s="244"/>
      <c r="D19" s="31">
        <f>SUM(G19:P19)</f>
        <v>20</v>
      </c>
      <c r="E19" s="31">
        <f>SUM(E11:E18)</f>
        <v>20</v>
      </c>
      <c r="F19" s="32"/>
      <c r="G19" s="33">
        <f>SUM(G11:G18)</f>
        <v>7</v>
      </c>
      <c r="H19" s="34">
        <f>SUM(H11:H18)</f>
        <v>2</v>
      </c>
      <c r="I19" s="35">
        <f>SUM(I11:I18)</f>
        <v>4</v>
      </c>
      <c r="J19" s="32">
        <f>SUM(J11:J18)</f>
        <v>3</v>
      </c>
      <c r="K19" s="33">
        <f>SUM(K11:K18)</f>
        <v>4</v>
      </c>
      <c r="L19" s="36"/>
      <c r="M19" s="37"/>
      <c r="N19" s="38"/>
      <c r="O19" s="39"/>
      <c r="P19" s="40"/>
    </row>
    <row r="20" spans="1:18" ht="15.75" customHeight="1" x14ac:dyDescent="0.25">
      <c r="A20" s="245" t="s">
        <v>139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7"/>
    </row>
    <row r="21" spans="1:18" x14ac:dyDescent="0.2">
      <c r="A21" s="12">
        <v>9</v>
      </c>
      <c r="B21" s="25" t="s">
        <v>44</v>
      </c>
      <c r="C21" s="26" t="s">
        <v>45</v>
      </c>
      <c r="D21" s="41" t="s">
        <v>29</v>
      </c>
      <c r="E21" s="41">
        <v>3</v>
      </c>
      <c r="F21" s="42"/>
      <c r="G21" s="43">
        <v>3</v>
      </c>
      <c r="H21" s="44"/>
      <c r="I21" s="45"/>
      <c r="J21" s="42"/>
      <c r="K21" s="43"/>
      <c r="L21" s="44"/>
      <c r="M21" s="46"/>
      <c r="N21" s="47"/>
      <c r="O21" s="48"/>
      <c r="P21" s="24"/>
    </row>
    <row r="22" spans="1:18" x14ac:dyDescent="0.2">
      <c r="A22" s="12">
        <v>10</v>
      </c>
      <c r="B22" s="25" t="s">
        <v>46</v>
      </c>
      <c r="C22" s="26" t="s">
        <v>47</v>
      </c>
      <c r="D22" s="15" t="s">
        <v>32</v>
      </c>
      <c r="E22" s="15">
        <v>2</v>
      </c>
      <c r="F22" s="16"/>
      <c r="G22" s="17">
        <v>2</v>
      </c>
      <c r="H22" s="44"/>
      <c r="I22" s="45"/>
      <c r="J22" s="42"/>
      <c r="K22" s="43"/>
      <c r="L22" s="44"/>
      <c r="M22" s="46"/>
      <c r="N22" s="47"/>
      <c r="O22" s="48"/>
      <c r="P22" s="24"/>
    </row>
    <row r="23" spans="1:18" x14ac:dyDescent="0.2">
      <c r="A23" s="12">
        <v>11</v>
      </c>
      <c r="B23" s="25" t="s">
        <v>48</v>
      </c>
      <c r="C23" s="26" t="s">
        <v>49</v>
      </c>
      <c r="D23" s="15" t="s">
        <v>29</v>
      </c>
      <c r="E23" s="15">
        <v>4</v>
      </c>
      <c r="F23" s="16"/>
      <c r="G23" s="17">
        <v>4</v>
      </c>
      <c r="H23" s="44"/>
      <c r="I23" s="45"/>
      <c r="J23" s="42"/>
      <c r="K23" s="43"/>
      <c r="L23" s="44"/>
      <c r="M23" s="46"/>
      <c r="N23" s="47"/>
      <c r="O23" s="48"/>
      <c r="P23" s="24"/>
    </row>
    <row r="24" spans="1:18" x14ac:dyDescent="0.2">
      <c r="A24" s="12">
        <v>12</v>
      </c>
      <c r="B24" s="25" t="s">
        <v>50</v>
      </c>
      <c r="C24" s="26" t="s">
        <v>51</v>
      </c>
      <c r="D24" s="49" t="s">
        <v>29</v>
      </c>
      <c r="E24" s="49">
        <v>4</v>
      </c>
      <c r="F24" s="50"/>
      <c r="G24" s="17"/>
      <c r="H24" s="18">
        <v>4</v>
      </c>
      <c r="I24" s="45"/>
      <c r="J24" s="42"/>
      <c r="K24" s="43"/>
      <c r="L24" s="44"/>
      <c r="M24" s="46"/>
      <c r="N24" s="47"/>
      <c r="O24" s="48"/>
      <c r="P24" s="24"/>
      <c r="R24" s="4" t="s">
        <v>52</v>
      </c>
    </row>
    <row r="25" spans="1:18" x14ac:dyDescent="0.2">
      <c r="A25" s="12">
        <v>13</v>
      </c>
      <c r="B25" s="51" t="s">
        <v>53</v>
      </c>
      <c r="C25" s="26" t="s">
        <v>54</v>
      </c>
      <c r="D25" s="15" t="s">
        <v>32</v>
      </c>
      <c r="E25" s="15">
        <v>2</v>
      </c>
      <c r="F25" s="16"/>
      <c r="G25" s="17"/>
      <c r="H25" s="18">
        <v>2</v>
      </c>
      <c r="I25" s="45"/>
      <c r="J25" s="42"/>
      <c r="K25" s="43"/>
      <c r="L25" s="44"/>
      <c r="M25" s="46"/>
      <c r="N25" s="47"/>
      <c r="O25" s="48"/>
      <c r="P25" s="24"/>
    </row>
    <row r="26" spans="1:18" x14ac:dyDescent="0.2">
      <c r="A26" s="12">
        <v>14</v>
      </c>
      <c r="B26" s="25" t="s">
        <v>55</v>
      </c>
      <c r="C26" s="26" t="s">
        <v>56</v>
      </c>
      <c r="D26" s="15" t="s">
        <v>29</v>
      </c>
      <c r="E26" s="15">
        <v>2</v>
      </c>
      <c r="F26" s="16"/>
      <c r="G26" s="17"/>
      <c r="H26" s="18">
        <v>2</v>
      </c>
      <c r="I26" s="45"/>
      <c r="J26" s="42"/>
      <c r="K26" s="43"/>
      <c r="L26" s="44"/>
      <c r="M26" s="46"/>
      <c r="N26" s="47"/>
      <c r="O26" s="48"/>
      <c r="P26" s="24"/>
    </row>
    <row r="27" spans="1:18" x14ac:dyDescent="0.2">
      <c r="A27" s="12">
        <v>15</v>
      </c>
      <c r="B27" s="25" t="s">
        <v>57</v>
      </c>
      <c r="C27" s="26" t="s">
        <v>58</v>
      </c>
      <c r="D27" s="15" t="s">
        <v>29</v>
      </c>
      <c r="E27" s="15">
        <v>4</v>
      </c>
      <c r="F27" s="16"/>
      <c r="G27" s="17"/>
      <c r="H27" s="18"/>
      <c r="I27" s="19">
        <v>4</v>
      </c>
      <c r="J27" s="16"/>
      <c r="K27" s="17"/>
      <c r="L27" s="18"/>
      <c r="M27" s="52"/>
      <c r="N27" s="22"/>
      <c r="O27" s="23"/>
      <c r="P27" s="24"/>
    </row>
    <row r="28" spans="1:18" x14ac:dyDescent="0.2">
      <c r="A28" s="12">
        <v>16</v>
      </c>
      <c r="B28" s="27" t="s">
        <v>59</v>
      </c>
      <c r="C28" s="26" t="s">
        <v>60</v>
      </c>
      <c r="D28" s="15" t="s">
        <v>32</v>
      </c>
      <c r="E28" s="15">
        <v>2</v>
      </c>
      <c r="F28" s="16"/>
      <c r="G28" s="17"/>
      <c r="H28" s="18"/>
      <c r="I28" s="19">
        <v>2</v>
      </c>
      <c r="J28" s="16"/>
      <c r="K28" s="17"/>
      <c r="L28" s="18"/>
      <c r="M28" s="52"/>
      <c r="N28" s="22"/>
      <c r="O28" s="23"/>
      <c r="P28" s="24"/>
    </row>
    <row r="29" spans="1:18" x14ac:dyDescent="0.2">
      <c r="A29" s="12">
        <v>17</v>
      </c>
      <c r="B29" s="53" t="s">
        <v>61</v>
      </c>
      <c r="C29" s="26" t="s">
        <v>62</v>
      </c>
      <c r="D29" s="15" t="s">
        <v>32</v>
      </c>
      <c r="E29" s="15">
        <v>2</v>
      </c>
      <c r="F29" s="16"/>
      <c r="G29" s="17"/>
      <c r="H29" s="18"/>
      <c r="I29" s="19">
        <v>2</v>
      </c>
      <c r="J29" s="16"/>
      <c r="K29" s="17"/>
      <c r="L29" s="18"/>
      <c r="M29" s="52"/>
      <c r="N29" s="22"/>
      <c r="O29" s="23"/>
      <c r="P29" s="24"/>
    </row>
    <row r="30" spans="1:18" x14ac:dyDescent="0.2">
      <c r="A30" s="12">
        <v>18</v>
      </c>
      <c r="B30" s="51" t="s">
        <v>63</v>
      </c>
      <c r="C30" s="54" t="s">
        <v>64</v>
      </c>
      <c r="D30" s="15" t="s">
        <v>29</v>
      </c>
      <c r="E30" s="15">
        <v>2</v>
      </c>
      <c r="F30" s="16"/>
      <c r="G30" s="17"/>
      <c r="H30" s="18"/>
      <c r="I30" s="19">
        <v>2</v>
      </c>
      <c r="J30" s="16"/>
      <c r="K30" s="17"/>
      <c r="L30" s="18"/>
      <c r="M30" s="52"/>
      <c r="N30" s="22"/>
      <c r="O30" s="23"/>
      <c r="P30" s="24"/>
    </row>
    <row r="31" spans="1:18" x14ac:dyDescent="0.2">
      <c r="A31" s="12">
        <v>19</v>
      </c>
      <c r="B31" s="25" t="s">
        <v>65</v>
      </c>
      <c r="C31" s="26" t="s">
        <v>66</v>
      </c>
      <c r="D31" s="15" t="s">
        <v>29</v>
      </c>
      <c r="E31" s="15">
        <v>3</v>
      </c>
      <c r="F31" s="16"/>
      <c r="G31" s="17"/>
      <c r="H31" s="18"/>
      <c r="I31" s="19"/>
      <c r="J31" s="16">
        <v>3</v>
      </c>
      <c r="K31" s="17"/>
      <c r="L31" s="18"/>
      <c r="M31" s="52"/>
      <c r="N31" s="22"/>
      <c r="O31" s="23"/>
      <c r="P31" s="24"/>
    </row>
    <row r="32" spans="1:18" x14ac:dyDescent="0.2">
      <c r="A32" s="12">
        <v>20</v>
      </c>
      <c r="B32" s="25" t="s">
        <v>67</v>
      </c>
      <c r="C32" s="26" t="s">
        <v>66</v>
      </c>
      <c r="D32" s="15" t="s">
        <v>68</v>
      </c>
      <c r="E32" s="15"/>
      <c r="F32" s="16">
        <v>1</v>
      </c>
      <c r="G32" s="17"/>
      <c r="H32" s="18"/>
      <c r="I32" s="19"/>
      <c r="J32" s="16">
        <v>1</v>
      </c>
      <c r="K32" s="17"/>
      <c r="L32" s="18"/>
      <c r="M32" s="52"/>
      <c r="N32" s="22"/>
      <c r="O32" s="23"/>
      <c r="P32" s="24"/>
    </row>
    <row r="33" spans="1:34" x14ac:dyDescent="0.2">
      <c r="A33" s="12">
        <v>21</v>
      </c>
      <c r="B33" s="25" t="s">
        <v>69</v>
      </c>
      <c r="C33" s="63" t="s">
        <v>70</v>
      </c>
      <c r="D33" s="15" t="s">
        <v>29</v>
      </c>
      <c r="E33" s="15">
        <v>3</v>
      </c>
      <c r="F33" s="16"/>
      <c r="G33" s="17"/>
      <c r="H33" s="18"/>
      <c r="I33" s="19"/>
      <c r="J33" s="16"/>
      <c r="K33" s="17">
        <v>3</v>
      </c>
      <c r="L33" s="18"/>
      <c r="M33" s="52"/>
      <c r="N33" s="22"/>
      <c r="O33" s="64"/>
      <c r="P33" s="65"/>
    </row>
    <row r="34" spans="1:34" x14ac:dyDescent="0.2">
      <c r="A34" s="12">
        <v>22</v>
      </c>
      <c r="B34" s="25" t="s">
        <v>71</v>
      </c>
      <c r="C34" s="26" t="s">
        <v>72</v>
      </c>
      <c r="D34" s="15" t="s">
        <v>32</v>
      </c>
      <c r="E34" s="15">
        <v>2</v>
      </c>
      <c r="F34" s="16"/>
      <c r="G34" s="17"/>
      <c r="H34" s="18"/>
      <c r="I34" s="19"/>
      <c r="J34" s="16"/>
      <c r="K34" s="17"/>
      <c r="L34" s="18">
        <v>2</v>
      </c>
      <c r="M34" s="52"/>
      <c r="N34" s="22"/>
      <c r="O34" s="23"/>
      <c r="P34" s="24"/>
    </row>
    <row r="35" spans="1:34" ht="15" thickBot="1" x14ac:dyDescent="0.25">
      <c r="A35" s="242" t="s">
        <v>156</v>
      </c>
      <c r="B35" s="243"/>
      <c r="C35" s="244"/>
      <c r="D35" s="66">
        <f>SUM(G35:P35)</f>
        <v>36</v>
      </c>
      <c r="E35" s="66">
        <f>SUM(E21:E34)</f>
        <v>35</v>
      </c>
      <c r="F35" s="67">
        <v>1</v>
      </c>
      <c r="G35" s="68">
        <f t="shared" ref="G35:L35" si="0">SUM(G21:G34)</f>
        <v>9</v>
      </c>
      <c r="H35" s="69">
        <f t="shared" si="0"/>
        <v>8</v>
      </c>
      <c r="I35" s="70">
        <f t="shared" si="0"/>
        <v>10</v>
      </c>
      <c r="J35" s="67">
        <f t="shared" si="0"/>
        <v>4</v>
      </c>
      <c r="K35" s="68">
        <f t="shared" si="0"/>
        <v>3</v>
      </c>
      <c r="L35" s="69">
        <f t="shared" si="0"/>
        <v>2</v>
      </c>
      <c r="M35" s="70"/>
      <c r="N35" s="71"/>
      <c r="O35" s="72"/>
      <c r="P35" s="73"/>
    </row>
    <row r="36" spans="1:34" ht="15.75" x14ac:dyDescent="0.25">
      <c r="A36" s="248" t="s">
        <v>140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50"/>
    </row>
    <row r="37" spans="1:34" x14ac:dyDescent="0.2">
      <c r="A37" s="74">
        <v>23</v>
      </c>
      <c r="B37" s="75" t="s">
        <v>73</v>
      </c>
      <c r="C37" s="76" t="s">
        <v>74</v>
      </c>
      <c r="D37" s="41" t="s">
        <v>29</v>
      </c>
      <c r="E37" s="45">
        <v>3</v>
      </c>
      <c r="F37" s="42"/>
      <c r="G37" s="43"/>
      <c r="H37" s="44">
        <v>3</v>
      </c>
      <c r="I37" s="77"/>
      <c r="J37" s="42"/>
      <c r="K37" s="43"/>
      <c r="L37" s="44"/>
      <c r="M37" s="45"/>
      <c r="N37" s="42"/>
      <c r="O37" s="78"/>
      <c r="P37" s="79"/>
    </row>
    <row r="38" spans="1:34" x14ac:dyDescent="0.2">
      <c r="A38" s="74">
        <v>24</v>
      </c>
      <c r="B38" s="13" t="s">
        <v>75</v>
      </c>
      <c r="C38" s="25" t="s">
        <v>76</v>
      </c>
      <c r="D38" s="15" t="s">
        <v>29</v>
      </c>
      <c r="E38" s="19">
        <v>2</v>
      </c>
      <c r="F38" s="16"/>
      <c r="G38" s="17"/>
      <c r="H38" s="18"/>
      <c r="I38" s="19">
        <v>2</v>
      </c>
      <c r="J38" s="42"/>
      <c r="K38" s="43"/>
      <c r="L38" s="44"/>
      <c r="M38" s="17"/>
      <c r="N38" s="18"/>
      <c r="O38" s="78"/>
      <c r="P38" s="79"/>
    </row>
    <row r="39" spans="1:34" x14ac:dyDescent="0.2">
      <c r="A39" s="74">
        <v>25</v>
      </c>
      <c r="B39" s="80" t="s">
        <v>77</v>
      </c>
      <c r="C39" s="81" t="s">
        <v>78</v>
      </c>
      <c r="D39" s="82" t="s">
        <v>29</v>
      </c>
      <c r="E39" s="83">
        <v>4</v>
      </c>
      <c r="F39" s="84"/>
      <c r="G39" s="17"/>
      <c r="H39" s="18"/>
      <c r="I39" s="83"/>
      <c r="J39" s="84">
        <v>4</v>
      </c>
      <c r="K39" s="43"/>
      <c r="L39" s="44"/>
      <c r="M39" s="17"/>
      <c r="N39" s="44"/>
      <c r="O39" s="78"/>
      <c r="P39" s="79"/>
    </row>
    <row r="40" spans="1:34" x14ac:dyDescent="0.2">
      <c r="A40" s="74">
        <v>26</v>
      </c>
      <c r="B40" s="13" t="s">
        <v>79</v>
      </c>
      <c r="C40" s="25" t="s">
        <v>80</v>
      </c>
      <c r="D40" s="15" t="s">
        <v>32</v>
      </c>
      <c r="E40" s="19">
        <v>3</v>
      </c>
      <c r="F40" s="16"/>
      <c r="G40" s="17"/>
      <c r="H40" s="18"/>
      <c r="I40" s="19"/>
      <c r="J40" s="16"/>
      <c r="K40" s="17">
        <v>3</v>
      </c>
      <c r="L40" s="44"/>
      <c r="M40" s="43"/>
      <c r="N40" s="44"/>
      <c r="O40" s="78"/>
      <c r="P40" s="79"/>
    </row>
    <row r="41" spans="1:34" x14ac:dyDescent="0.2">
      <c r="A41" s="74">
        <v>27</v>
      </c>
      <c r="B41" s="13" t="s">
        <v>81</v>
      </c>
      <c r="C41" s="25" t="s">
        <v>82</v>
      </c>
      <c r="D41" s="15" t="s">
        <v>32</v>
      </c>
      <c r="E41" s="19">
        <v>3</v>
      </c>
      <c r="F41" s="16"/>
      <c r="G41" s="17"/>
      <c r="H41" s="18"/>
      <c r="I41" s="19"/>
      <c r="J41" s="16"/>
      <c r="K41" s="17">
        <v>3</v>
      </c>
      <c r="L41" s="44"/>
      <c r="M41" s="17"/>
      <c r="N41" s="44"/>
      <c r="O41" s="78"/>
      <c r="P41" s="79"/>
    </row>
    <row r="42" spans="1:34" x14ac:dyDescent="0.2">
      <c r="A42" s="74">
        <v>28</v>
      </c>
      <c r="B42" s="25" t="s">
        <v>85</v>
      </c>
      <c r="C42" s="157" t="s">
        <v>86</v>
      </c>
      <c r="D42" s="82" t="s">
        <v>68</v>
      </c>
      <c r="E42" s="83"/>
      <c r="F42" s="84">
        <v>2</v>
      </c>
      <c r="G42" s="17"/>
      <c r="H42" s="18"/>
      <c r="I42" s="83"/>
      <c r="J42" s="84"/>
      <c r="K42" s="158"/>
      <c r="L42" s="159">
        <v>2</v>
      </c>
      <c r="M42" s="17"/>
      <c r="N42" s="44"/>
      <c r="O42" s="78"/>
      <c r="P42" s="79"/>
    </row>
    <row r="43" spans="1:34" x14ac:dyDescent="0.2">
      <c r="A43" s="74">
        <v>29</v>
      </c>
      <c r="B43" s="51" t="s">
        <v>87</v>
      </c>
      <c r="C43" s="25" t="s">
        <v>88</v>
      </c>
      <c r="D43" s="15" t="s">
        <v>29</v>
      </c>
      <c r="E43" s="19">
        <v>4</v>
      </c>
      <c r="F43" s="16"/>
      <c r="G43" s="17"/>
      <c r="H43" s="18"/>
      <c r="I43" s="19"/>
      <c r="J43" s="16"/>
      <c r="K43" s="17"/>
      <c r="L43" s="18">
        <v>4</v>
      </c>
      <c r="M43" s="17"/>
      <c r="N43" s="44"/>
      <c r="O43" s="78"/>
      <c r="P43" s="79"/>
    </row>
    <row r="44" spans="1:34" x14ac:dyDescent="0.2">
      <c r="A44" s="74">
        <v>30</v>
      </c>
      <c r="B44" s="13" t="s">
        <v>89</v>
      </c>
      <c r="C44" s="25" t="s">
        <v>90</v>
      </c>
      <c r="D44" s="15" t="s">
        <v>29</v>
      </c>
      <c r="E44" s="19">
        <v>4</v>
      </c>
      <c r="F44" s="16"/>
      <c r="G44" s="17"/>
      <c r="H44" s="18"/>
      <c r="I44" s="19"/>
      <c r="J44" s="16"/>
      <c r="K44" s="17"/>
      <c r="L44" s="18">
        <v>4</v>
      </c>
      <c r="M44" s="17"/>
      <c r="N44" s="44"/>
      <c r="O44" s="78"/>
      <c r="P44" s="79"/>
    </row>
    <row r="45" spans="1:34" s="176" customFormat="1" x14ac:dyDescent="0.2">
      <c r="A45" s="85">
        <v>31</v>
      </c>
      <c r="B45" s="98" t="s">
        <v>148</v>
      </c>
      <c r="C45" s="56" t="s">
        <v>90</v>
      </c>
      <c r="D45" s="58" t="s">
        <v>68</v>
      </c>
      <c r="E45" s="62"/>
      <c r="F45" s="59">
        <v>1</v>
      </c>
      <c r="G45" s="60"/>
      <c r="H45" s="61"/>
      <c r="I45" s="62"/>
      <c r="J45" s="59"/>
      <c r="K45" s="60"/>
      <c r="L45" s="179">
        <v>1</v>
      </c>
      <c r="M45" s="60"/>
      <c r="N45" s="87"/>
      <c r="O45" s="88"/>
      <c r="P45" s="89"/>
      <c r="R45" s="177"/>
    </row>
    <row r="46" spans="1:34" s="11" customFormat="1" x14ac:dyDescent="0.2">
      <c r="A46" s="74">
        <v>32</v>
      </c>
      <c r="B46" s="13" t="s">
        <v>91</v>
      </c>
      <c r="C46" s="25" t="s">
        <v>92</v>
      </c>
      <c r="D46" s="15" t="s">
        <v>29</v>
      </c>
      <c r="E46" s="19">
        <v>4</v>
      </c>
      <c r="F46" s="16"/>
      <c r="G46" s="17"/>
      <c r="H46" s="18"/>
      <c r="I46" s="17"/>
      <c r="J46" s="18"/>
      <c r="K46" s="17"/>
      <c r="L46" s="18">
        <v>4</v>
      </c>
      <c r="M46" s="17"/>
      <c r="N46" s="44"/>
      <c r="O46" s="78"/>
      <c r="P46" s="7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11" customFormat="1" x14ac:dyDescent="0.2">
      <c r="A47" s="74">
        <v>33</v>
      </c>
      <c r="B47" s="27" t="s">
        <v>83</v>
      </c>
      <c r="C47" s="25" t="s">
        <v>84</v>
      </c>
      <c r="D47" s="15" t="s">
        <v>32</v>
      </c>
      <c r="E47" s="19">
        <v>2</v>
      </c>
      <c r="F47" s="16"/>
      <c r="G47" s="17"/>
      <c r="H47" s="18"/>
      <c r="I47" s="19"/>
      <c r="J47" s="16"/>
      <c r="K47" s="60"/>
      <c r="L47" s="18"/>
      <c r="M47" s="19">
        <v>2</v>
      </c>
      <c r="N47" s="44"/>
      <c r="O47" s="78"/>
      <c r="P47" s="79"/>
      <c r="S47" s="90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11" customFormat="1" x14ac:dyDescent="0.2">
      <c r="A48" s="74">
        <v>34</v>
      </c>
      <c r="B48" s="160" t="s">
        <v>95</v>
      </c>
      <c r="C48" s="161" t="s">
        <v>96</v>
      </c>
      <c r="D48" s="41" t="s">
        <v>32</v>
      </c>
      <c r="E48" s="45">
        <v>2</v>
      </c>
      <c r="F48" s="42"/>
      <c r="G48" s="17"/>
      <c r="H48" s="18"/>
      <c r="I48" s="45"/>
      <c r="J48" s="42"/>
      <c r="K48" s="43"/>
      <c r="L48" s="18"/>
      <c r="M48" s="19">
        <v>2</v>
      </c>
      <c r="N48" s="44"/>
      <c r="O48" s="78"/>
      <c r="P48" s="7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18" x14ac:dyDescent="0.2">
      <c r="A49" s="74">
        <v>35</v>
      </c>
      <c r="B49" s="162" t="s">
        <v>97</v>
      </c>
      <c r="C49" s="25" t="s">
        <v>98</v>
      </c>
      <c r="D49" s="15" t="s">
        <v>29</v>
      </c>
      <c r="E49" s="19">
        <v>3</v>
      </c>
      <c r="F49" s="16"/>
      <c r="G49" s="17"/>
      <c r="H49" s="18"/>
      <c r="I49" s="19"/>
      <c r="J49" s="16"/>
      <c r="K49" s="17"/>
      <c r="L49" s="18"/>
      <c r="M49" s="19">
        <v>3</v>
      </c>
      <c r="N49" s="44"/>
      <c r="O49" s="78"/>
      <c r="P49" s="79"/>
    </row>
    <row r="50" spans="1:18" x14ac:dyDescent="0.2">
      <c r="A50" s="74">
        <v>36</v>
      </c>
      <c r="B50" s="162" t="s">
        <v>99</v>
      </c>
      <c r="C50" s="25" t="s">
        <v>100</v>
      </c>
      <c r="D50" s="15" t="s">
        <v>68</v>
      </c>
      <c r="E50" s="19"/>
      <c r="F50" s="16">
        <v>2</v>
      </c>
      <c r="G50" s="17"/>
      <c r="H50" s="18"/>
      <c r="I50" s="19"/>
      <c r="J50" s="16"/>
      <c r="K50" s="17"/>
      <c r="L50" s="18"/>
      <c r="M50" s="180">
        <v>2</v>
      </c>
      <c r="N50" s="171"/>
      <c r="O50" s="78"/>
      <c r="P50" s="79"/>
      <c r="R50" s="90"/>
    </row>
    <row r="51" spans="1:18" x14ac:dyDescent="0.2">
      <c r="A51" s="74">
        <v>37</v>
      </c>
      <c r="B51" s="13" t="s">
        <v>101</v>
      </c>
      <c r="C51" s="25" t="s">
        <v>102</v>
      </c>
      <c r="D51" s="15" t="s">
        <v>32</v>
      </c>
      <c r="E51" s="19">
        <v>4</v>
      </c>
      <c r="F51" s="16"/>
      <c r="G51" s="17"/>
      <c r="H51" s="18"/>
      <c r="I51" s="19"/>
      <c r="J51" s="16"/>
      <c r="K51" s="17"/>
      <c r="L51" s="18"/>
      <c r="M51" s="19">
        <v>4</v>
      </c>
      <c r="N51" s="44"/>
      <c r="O51" s="78"/>
      <c r="P51" s="79"/>
    </row>
    <row r="52" spans="1:18" x14ac:dyDescent="0.2">
      <c r="A52" s="74">
        <v>38</v>
      </c>
      <c r="B52" s="27" t="s">
        <v>103</v>
      </c>
      <c r="C52" s="27" t="s">
        <v>104</v>
      </c>
      <c r="D52" s="15" t="s">
        <v>32</v>
      </c>
      <c r="E52" s="19">
        <v>2</v>
      </c>
      <c r="F52" s="16"/>
      <c r="G52" s="17"/>
      <c r="H52" s="18"/>
      <c r="I52" s="17"/>
      <c r="J52" s="18"/>
      <c r="K52" s="17"/>
      <c r="L52" s="18"/>
      <c r="M52" s="17">
        <v>2</v>
      </c>
      <c r="N52" s="44"/>
      <c r="O52" s="78"/>
      <c r="P52" s="79"/>
    </row>
    <row r="53" spans="1:18" x14ac:dyDescent="0.2">
      <c r="A53" s="74">
        <v>39</v>
      </c>
      <c r="B53" s="13" t="s">
        <v>105</v>
      </c>
      <c r="C53" s="25" t="s">
        <v>106</v>
      </c>
      <c r="D53" s="15" t="s">
        <v>29</v>
      </c>
      <c r="E53" s="19">
        <v>2</v>
      </c>
      <c r="F53" s="16"/>
      <c r="G53" s="17"/>
      <c r="H53" s="18"/>
      <c r="I53" s="19"/>
      <c r="J53" s="16"/>
      <c r="K53" s="17"/>
      <c r="L53" s="18"/>
      <c r="M53" s="19"/>
      <c r="N53" s="163">
        <v>2</v>
      </c>
      <c r="O53" s="110"/>
      <c r="P53" s="164"/>
    </row>
    <row r="54" spans="1:18" x14ac:dyDescent="0.2">
      <c r="A54" s="74">
        <v>40</v>
      </c>
      <c r="B54" s="51" t="s">
        <v>107</v>
      </c>
      <c r="C54" s="25" t="s">
        <v>108</v>
      </c>
      <c r="D54" s="15" t="s">
        <v>29</v>
      </c>
      <c r="E54" s="19">
        <v>3</v>
      </c>
      <c r="F54" s="16"/>
      <c r="G54" s="17"/>
      <c r="H54" s="18"/>
      <c r="I54" s="19"/>
      <c r="J54" s="16"/>
      <c r="K54" s="17"/>
      <c r="L54" s="18"/>
      <c r="M54" s="19"/>
      <c r="N54" s="16">
        <v>3</v>
      </c>
      <c r="O54" s="110"/>
      <c r="P54" s="79"/>
    </row>
    <row r="55" spans="1:18" x14ac:dyDescent="0.2">
      <c r="A55" s="74">
        <v>41</v>
      </c>
      <c r="B55" s="13" t="s">
        <v>109</v>
      </c>
      <c r="C55" s="25" t="s">
        <v>110</v>
      </c>
      <c r="D55" s="15" t="s">
        <v>29</v>
      </c>
      <c r="E55" s="19">
        <v>4</v>
      </c>
      <c r="F55" s="16"/>
      <c r="G55" s="17"/>
      <c r="H55" s="18"/>
      <c r="I55" s="17"/>
      <c r="J55" s="18"/>
      <c r="K55" s="17"/>
      <c r="L55" s="18"/>
      <c r="M55" s="17"/>
      <c r="N55" s="18">
        <v>4</v>
      </c>
      <c r="O55" s="110"/>
      <c r="P55" s="18"/>
      <c r="Q55" s="28"/>
    </row>
    <row r="56" spans="1:18" x14ac:dyDescent="0.2">
      <c r="A56" s="74">
        <v>42</v>
      </c>
      <c r="B56" s="13" t="s">
        <v>111</v>
      </c>
      <c r="C56" s="25" t="s">
        <v>112</v>
      </c>
      <c r="D56" s="15" t="s">
        <v>68</v>
      </c>
      <c r="E56" s="19"/>
      <c r="F56" s="16">
        <v>2</v>
      </c>
      <c r="G56" s="17"/>
      <c r="H56" s="18"/>
      <c r="I56" s="17"/>
      <c r="J56" s="18"/>
      <c r="K56" s="17"/>
      <c r="L56" s="18"/>
      <c r="M56" s="17"/>
      <c r="N56" s="153"/>
      <c r="O56" s="110"/>
      <c r="P56" s="18">
        <v>2</v>
      </c>
    </row>
    <row r="57" spans="1:18" x14ac:dyDescent="0.2">
      <c r="A57" s="74">
        <v>43</v>
      </c>
      <c r="B57" s="13" t="s">
        <v>113</v>
      </c>
      <c r="C57" s="25" t="s">
        <v>114</v>
      </c>
      <c r="D57" s="15" t="s">
        <v>32</v>
      </c>
      <c r="E57" s="19">
        <v>2</v>
      </c>
      <c r="F57" s="16"/>
      <c r="G57" s="17"/>
      <c r="H57" s="18"/>
      <c r="I57" s="17"/>
      <c r="J57" s="18"/>
      <c r="K57" s="17"/>
      <c r="L57" s="18"/>
      <c r="M57" s="17"/>
      <c r="N57" s="18"/>
      <c r="O57" s="17"/>
      <c r="P57" s="18">
        <v>2</v>
      </c>
    </row>
    <row r="58" spans="1:18" x14ac:dyDescent="0.2">
      <c r="A58" s="74">
        <v>44</v>
      </c>
      <c r="B58" s="13" t="s">
        <v>115</v>
      </c>
      <c r="C58" s="25" t="s">
        <v>116</v>
      </c>
      <c r="D58" s="15" t="s">
        <v>32</v>
      </c>
      <c r="E58" s="19">
        <v>2</v>
      </c>
      <c r="F58" s="16"/>
      <c r="G58" s="17"/>
      <c r="H58" s="18"/>
      <c r="I58" s="19"/>
      <c r="J58" s="16"/>
      <c r="K58" s="17"/>
      <c r="L58" s="18"/>
      <c r="M58" s="109"/>
      <c r="N58" s="18"/>
      <c r="O58" s="110"/>
      <c r="P58" s="18">
        <v>2</v>
      </c>
    </row>
    <row r="59" spans="1:18" ht="15" thickBot="1" x14ac:dyDescent="0.25">
      <c r="A59" s="242" t="s">
        <v>154</v>
      </c>
      <c r="B59" s="243"/>
      <c r="C59" s="244"/>
      <c r="D59" s="111">
        <f>SUM(G59:P59)</f>
        <v>60</v>
      </c>
      <c r="E59" s="112">
        <f>SUM(E37:E58)</f>
        <v>53</v>
      </c>
      <c r="F59" s="113">
        <f>SUM(F37:F58)</f>
        <v>7</v>
      </c>
      <c r="G59" s="114"/>
      <c r="H59" s="115">
        <f t="shared" ref="H59:N59" si="1">SUM(H37:H58)</f>
        <v>3</v>
      </c>
      <c r="I59" s="112">
        <f t="shared" si="1"/>
        <v>2</v>
      </c>
      <c r="J59" s="113">
        <f t="shared" si="1"/>
        <v>4</v>
      </c>
      <c r="K59" s="114">
        <f t="shared" si="1"/>
        <v>6</v>
      </c>
      <c r="L59" s="69">
        <f t="shared" si="1"/>
        <v>15</v>
      </c>
      <c r="M59" s="112">
        <f t="shared" si="1"/>
        <v>15</v>
      </c>
      <c r="N59" s="67">
        <f t="shared" si="1"/>
        <v>9</v>
      </c>
      <c r="O59" s="116"/>
      <c r="P59" s="117">
        <f>SUM(P37:P58)</f>
        <v>6</v>
      </c>
    </row>
    <row r="60" spans="1:18" ht="16.5" thickBot="1" x14ac:dyDescent="0.3">
      <c r="A60" s="251" t="s">
        <v>141</v>
      </c>
      <c r="B60" s="252"/>
      <c r="C60" s="253"/>
      <c r="D60" s="118">
        <f>SUM(G60:P60)</f>
        <v>6</v>
      </c>
      <c r="E60" s="119">
        <f>J60+K60+N60</f>
        <v>6</v>
      </c>
      <c r="F60" s="120"/>
      <c r="G60" s="121"/>
      <c r="H60" s="122"/>
      <c r="I60" s="123"/>
      <c r="J60" s="124">
        <v>2</v>
      </c>
      <c r="K60" s="121">
        <v>2</v>
      </c>
      <c r="L60" s="122"/>
      <c r="M60" s="125"/>
      <c r="N60" s="124">
        <v>2</v>
      </c>
      <c r="O60" s="126"/>
      <c r="P60" s="127"/>
    </row>
    <row r="61" spans="1:18" ht="15.75" x14ac:dyDescent="0.25">
      <c r="A61" s="230" t="s">
        <v>142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2"/>
    </row>
    <row r="62" spans="1:18" x14ac:dyDescent="0.2">
      <c r="A62" s="74">
        <v>45</v>
      </c>
      <c r="B62" s="75" t="s">
        <v>117</v>
      </c>
      <c r="C62" s="128" t="s">
        <v>118</v>
      </c>
      <c r="D62" s="45" t="s">
        <v>35</v>
      </c>
      <c r="E62" s="41">
        <v>1</v>
      </c>
      <c r="F62" s="129"/>
      <c r="G62" s="43">
        <v>1</v>
      </c>
      <c r="H62" s="130"/>
      <c r="I62" s="45"/>
      <c r="J62" s="42"/>
      <c r="K62" s="43"/>
      <c r="L62" s="44"/>
      <c r="M62" s="45"/>
      <c r="N62" s="42"/>
      <c r="O62" s="78"/>
      <c r="P62" s="131"/>
    </row>
    <row r="63" spans="1:18" x14ac:dyDescent="0.2">
      <c r="A63" s="12">
        <v>46</v>
      </c>
      <c r="B63" s="25" t="s">
        <v>119</v>
      </c>
      <c r="C63" s="26" t="s">
        <v>120</v>
      </c>
      <c r="D63" s="19" t="s">
        <v>35</v>
      </c>
      <c r="E63" s="15">
        <v>2</v>
      </c>
      <c r="F63" s="132"/>
      <c r="G63" s="17"/>
      <c r="H63" s="18">
        <v>2</v>
      </c>
      <c r="I63" s="19"/>
      <c r="J63" s="16"/>
      <c r="K63" s="17"/>
      <c r="L63" s="18"/>
      <c r="M63" s="19"/>
      <c r="N63" s="16"/>
      <c r="O63" s="110"/>
      <c r="P63" s="79"/>
    </row>
    <row r="64" spans="1:18" x14ac:dyDescent="0.2">
      <c r="A64" s="12">
        <v>47</v>
      </c>
      <c r="B64" s="13" t="s">
        <v>121</v>
      </c>
      <c r="C64" s="14" t="s">
        <v>122</v>
      </c>
      <c r="D64" s="19" t="s">
        <v>35</v>
      </c>
      <c r="E64" s="15">
        <v>3</v>
      </c>
      <c r="F64" s="132"/>
      <c r="G64" s="17"/>
      <c r="H64" s="18"/>
      <c r="I64" s="19"/>
      <c r="J64" s="16">
        <v>3</v>
      </c>
      <c r="K64" s="17"/>
      <c r="L64" s="18"/>
      <c r="M64" s="19"/>
      <c r="N64" s="16"/>
      <c r="O64" s="110"/>
      <c r="P64" s="79"/>
    </row>
    <row r="65" spans="1:34" s="11" customFormat="1" x14ac:dyDescent="0.2">
      <c r="A65" s="12">
        <v>48</v>
      </c>
      <c r="B65" s="27" t="s">
        <v>123</v>
      </c>
      <c r="C65" s="14" t="s">
        <v>98</v>
      </c>
      <c r="D65" s="19" t="s">
        <v>35</v>
      </c>
      <c r="E65" s="15">
        <v>1</v>
      </c>
      <c r="F65" s="132"/>
      <c r="G65" s="17"/>
      <c r="H65" s="18"/>
      <c r="I65" s="19"/>
      <c r="J65" s="16"/>
      <c r="K65" s="17"/>
      <c r="L65" s="16"/>
      <c r="M65" s="17"/>
      <c r="N65" s="16">
        <v>1</v>
      </c>
      <c r="O65" s="173"/>
      <c r="P65" s="79"/>
      <c r="R65" s="90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11" customFormat="1" x14ac:dyDescent="0.2">
      <c r="A66" s="12">
        <v>49</v>
      </c>
      <c r="B66" s="51" t="s">
        <v>124</v>
      </c>
      <c r="C66" s="14" t="s">
        <v>125</v>
      </c>
      <c r="D66" s="19" t="s">
        <v>35</v>
      </c>
      <c r="E66" s="15">
        <v>3</v>
      </c>
      <c r="F66" s="132"/>
      <c r="G66" s="17"/>
      <c r="H66" s="18"/>
      <c r="I66" s="19"/>
      <c r="J66" s="16"/>
      <c r="K66" s="17"/>
      <c r="L66" s="130"/>
      <c r="M66" s="19"/>
      <c r="N66" s="16">
        <v>3</v>
      </c>
      <c r="O66" s="174"/>
      <c r="P66" s="7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11" customFormat="1" x14ac:dyDescent="0.2">
      <c r="A67" s="133">
        <v>50</v>
      </c>
      <c r="B67" s="80" t="s">
        <v>126</v>
      </c>
      <c r="C67" s="14" t="s">
        <v>127</v>
      </c>
      <c r="D67" s="15" t="s">
        <v>32</v>
      </c>
      <c r="E67" s="15">
        <v>16</v>
      </c>
      <c r="F67" s="132"/>
      <c r="G67" s="17"/>
      <c r="H67" s="18"/>
      <c r="I67" s="19"/>
      <c r="J67" s="16"/>
      <c r="K67" s="17"/>
      <c r="L67" s="18"/>
      <c r="M67" s="19"/>
      <c r="N67" s="16"/>
      <c r="O67" s="17">
        <v>16</v>
      </c>
      <c r="P67" s="79"/>
      <c r="R67" s="90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11" customFormat="1" ht="15.75" customHeight="1" thickBot="1" x14ac:dyDescent="0.25">
      <c r="A68" s="282" t="s">
        <v>143</v>
      </c>
      <c r="B68" s="283"/>
      <c r="C68" s="284"/>
      <c r="D68" s="31">
        <f>SUM(G68:P68)</f>
        <v>26</v>
      </c>
      <c r="E68" s="31">
        <f>SUM(E62:E67)</f>
        <v>26</v>
      </c>
      <c r="F68" s="134"/>
      <c r="G68" s="33">
        <v>1</v>
      </c>
      <c r="H68" s="34">
        <v>2</v>
      </c>
      <c r="I68" s="35"/>
      <c r="J68" s="32">
        <v>3</v>
      </c>
      <c r="K68" s="33"/>
      <c r="L68" s="34"/>
      <c r="M68" s="35"/>
      <c r="N68" s="32">
        <f>SUM(N62:N67)</f>
        <v>4</v>
      </c>
      <c r="O68" s="135">
        <v>16</v>
      </c>
      <c r="P68" s="136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11" customFormat="1" ht="13.5" customHeight="1" thickBot="1" x14ac:dyDescent="0.25">
      <c r="A69" s="236" t="s">
        <v>144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8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11" customFormat="1" x14ac:dyDescent="0.2">
      <c r="A70" s="74">
        <v>51</v>
      </c>
      <c r="B70" s="137" t="s">
        <v>128</v>
      </c>
      <c r="C70" s="75" t="s">
        <v>129</v>
      </c>
      <c r="D70" s="45" t="s">
        <v>35</v>
      </c>
      <c r="E70" s="41">
        <v>1</v>
      </c>
      <c r="F70" s="129"/>
      <c r="G70" s="138"/>
      <c r="H70" s="139"/>
      <c r="I70" s="46"/>
      <c r="J70" s="129"/>
      <c r="K70" s="43"/>
      <c r="L70" s="44"/>
      <c r="M70" s="45">
        <v>1</v>
      </c>
      <c r="N70" s="42"/>
      <c r="O70" s="43"/>
      <c r="P70" s="4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11" customFormat="1" x14ac:dyDescent="0.2">
      <c r="A71" s="12">
        <v>52</v>
      </c>
      <c r="B71" s="13" t="s">
        <v>130</v>
      </c>
      <c r="C71" s="13" t="s">
        <v>131</v>
      </c>
      <c r="D71" s="19" t="s">
        <v>35</v>
      </c>
      <c r="E71" s="15">
        <v>1</v>
      </c>
      <c r="F71" s="132"/>
      <c r="G71" s="140"/>
      <c r="H71" s="141"/>
      <c r="I71" s="52"/>
      <c r="J71" s="132"/>
      <c r="K71" s="17"/>
      <c r="L71" s="18"/>
      <c r="M71" s="19"/>
      <c r="N71" s="16">
        <v>1</v>
      </c>
      <c r="O71" s="17"/>
      <c r="P71" s="18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11" customFormat="1" x14ac:dyDescent="0.2">
      <c r="A72" s="12">
        <v>53</v>
      </c>
      <c r="B72" s="13" t="s">
        <v>132</v>
      </c>
      <c r="C72" s="13" t="s">
        <v>133</v>
      </c>
      <c r="D72" s="19" t="s">
        <v>35</v>
      </c>
      <c r="E72" s="15">
        <v>4</v>
      </c>
      <c r="F72" s="132"/>
      <c r="G72" s="140"/>
      <c r="H72" s="141"/>
      <c r="I72" s="52"/>
      <c r="J72" s="132"/>
      <c r="K72" s="17"/>
      <c r="L72" s="18"/>
      <c r="M72" s="19"/>
      <c r="N72" s="16"/>
      <c r="O72" s="17"/>
      <c r="P72" s="18">
        <v>4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11" customFormat="1" x14ac:dyDescent="0.2">
      <c r="A73" s="142">
        <v>54</v>
      </c>
      <c r="B73" s="80" t="s">
        <v>134</v>
      </c>
      <c r="C73" s="80" t="s">
        <v>135</v>
      </c>
      <c r="D73" s="15" t="s">
        <v>29</v>
      </c>
      <c r="E73" s="15">
        <v>6</v>
      </c>
      <c r="F73" s="16"/>
      <c r="G73" s="17"/>
      <c r="H73" s="18"/>
      <c r="I73" s="19"/>
      <c r="J73" s="16"/>
      <c r="K73" s="17"/>
      <c r="L73" s="18"/>
      <c r="M73" s="19"/>
      <c r="N73" s="16"/>
      <c r="O73" s="17"/>
      <c r="P73" s="18">
        <v>6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11" customFormat="1" ht="15" thickBot="1" x14ac:dyDescent="0.25">
      <c r="A74" s="282" t="s">
        <v>145</v>
      </c>
      <c r="B74" s="283"/>
      <c r="C74" s="284"/>
      <c r="D74" s="143">
        <f>SUM(G74:P74)</f>
        <v>12</v>
      </c>
      <c r="E74" s="144">
        <f>SUM(E70:E73)</f>
        <v>12</v>
      </c>
      <c r="F74" s="145"/>
      <c r="G74" s="146"/>
      <c r="H74" s="147"/>
      <c r="I74" s="143"/>
      <c r="J74" s="145"/>
      <c r="K74" s="148"/>
      <c r="L74" s="149"/>
      <c r="M74" s="143">
        <v>1</v>
      </c>
      <c r="N74" s="145">
        <v>1</v>
      </c>
      <c r="O74" s="148"/>
      <c r="P74" s="147">
        <f>SUM(P72:P73)</f>
        <v>10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11" customFormat="1" ht="16.5" customHeight="1" thickBot="1" x14ac:dyDescent="0.3">
      <c r="A75" s="285" t="s">
        <v>136</v>
      </c>
      <c r="B75" s="286"/>
      <c r="C75" s="287"/>
      <c r="D75" s="150">
        <f t="shared" ref="D75:P75" si="2">D74+D68+D60+D59+D35+D19</f>
        <v>160</v>
      </c>
      <c r="E75" s="151">
        <f t="shared" si="2"/>
        <v>152</v>
      </c>
      <c r="F75" s="151">
        <f t="shared" si="2"/>
        <v>8</v>
      </c>
      <c r="G75" s="151">
        <f t="shared" si="2"/>
        <v>17</v>
      </c>
      <c r="H75" s="151">
        <f t="shared" si="2"/>
        <v>15</v>
      </c>
      <c r="I75" s="151">
        <f t="shared" si="2"/>
        <v>16</v>
      </c>
      <c r="J75" s="151">
        <f t="shared" si="2"/>
        <v>16</v>
      </c>
      <c r="K75" s="151">
        <f t="shared" si="2"/>
        <v>15</v>
      </c>
      <c r="L75" s="151">
        <f t="shared" si="2"/>
        <v>17</v>
      </c>
      <c r="M75" s="151">
        <f t="shared" si="2"/>
        <v>16</v>
      </c>
      <c r="N75" s="151">
        <f t="shared" si="2"/>
        <v>16</v>
      </c>
      <c r="O75" s="152">
        <f t="shared" si="2"/>
        <v>16</v>
      </c>
      <c r="P75" s="152">
        <f t="shared" si="2"/>
        <v>16</v>
      </c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11" customFormat="1" x14ac:dyDescent="0.2">
      <c r="A76" s="153"/>
      <c r="B76" s="154"/>
      <c r="C76" s="153" t="s">
        <v>137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82" spans="2:34" s="11" customFormat="1" ht="15.75" x14ac:dyDescent="0.25">
      <c r="B82" s="178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2:34" s="11" customFormat="1" ht="15.75" x14ac:dyDescent="0.25">
      <c r="B83" s="178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2:34" s="11" customFormat="1" ht="15.75" x14ac:dyDescent="0.25">
      <c r="B84" s="178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</sheetData>
  <mergeCells count="29">
    <mergeCell ref="A74:C74"/>
    <mergeCell ref="A75:C75"/>
    <mergeCell ref="A36:P36"/>
    <mergeCell ref="A59:C59"/>
    <mergeCell ref="A61:P61"/>
    <mergeCell ref="A68:C68"/>
    <mergeCell ref="A69:P69"/>
    <mergeCell ref="A60:C60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45" right="0.22" top="0.19685039370078741" bottom="0.15748031496062992" header="0" footer="0.15748031496062992"/>
  <pageSetup paperSize="9" scale="80" orientation="portrait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</vt:lpstr>
      <vt:lpstr>2.kurss</vt:lpstr>
      <vt:lpstr>3.kurss</vt:lpstr>
      <vt:lpstr>4.kurss</vt:lpstr>
      <vt:lpstr>5.kurss</vt:lpstr>
      <vt:lpstr>'1.kurss'!Print_Titles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2019-05-22T09:49:35Z</cp:lastPrinted>
  <dcterms:created xsi:type="dcterms:W3CDTF">2019-01-11T13:19:43Z</dcterms:created>
  <dcterms:modified xsi:type="dcterms:W3CDTF">2020-06-09T09:55:58Z</dcterms:modified>
</cp:coreProperties>
</file>