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ield_Crops" sheetId="1" r:id="rId1"/>
    <sheet name="Horticulture" sheetId="2" r:id="rId2"/>
    <sheet name="Zootechnics" sheetId="3" r:id="rId3"/>
    <sheet name="Manager" sheetId="4" r:id="rId4"/>
  </sheets>
  <definedNames/>
  <calcPr fullCalcOnLoad="1"/>
</workbook>
</file>

<file path=xl/sharedStrings.xml><?xml version="1.0" encoding="utf-8"?>
<sst xmlns="http://schemas.openxmlformats.org/spreadsheetml/2006/main" count="865" uniqueCount="273">
  <si>
    <t>Filz1018</t>
  </si>
  <si>
    <t>E</t>
  </si>
  <si>
    <t>VidZ3006</t>
  </si>
  <si>
    <t>Ķīmi1012</t>
  </si>
  <si>
    <t>Biol1010</t>
  </si>
  <si>
    <t>Biol1001</t>
  </si>
  <si>
    <t>LauZ4010</t>
  </si>
  <si>
    <t>LauZ3005</t>
  </si>
  <si>
    <t>Biol3008</t>
  </si>
  <si>
    <t>LauZ4031</t>
  </si>
  <si>
    <t>LauZ3087</t>
  </si>
  <si>
    <t>Biol4002</t>
  </si>
  <si>
    <t>LauZ4020</t>
  </si>
  <si>
    <t>Biol3006</t>
  </si>
  <si>
    <t>LauZ4006</t>
  </si>
  <si>
    <t>LauZ4097</t>
  </si>
  <si>
    <t>LauZ1002</t>
  </si>
  <si>
    <t>LauZ4030</t>
  </si>
  <si>
    <t>Citi4016</t>
  </si>
  <si>
    <t>LauZ3053</t>
  </si>
  <si>
    <t>LauZ4024</t>
  </si>
  <si>
    <t>LauZ4021</t>
  </si>
  <si>
    <t>LauZ4028</t>
  </si>
  <si>
    <t>LauZ4159</t>
  </si>
  <si>
    <t>LauZ3022</t>
  </si>
  <si>
    <t>LauZ3023</t>
  </si>
  <si>
    <t>LauZ3014</t>
  </si>
  <si>
    <t>LauZ4093</t>
  </si>
  <si>
    <t>Ekon 2087</t>
  </si>
  <si>
    <t>LauZ3004</t>
  </si>
  <si>
    <t>Biol1015</t>
  </si>
  <si>
    <t>LauZ2046</t>
  </si>
  <si>
    <t>LauZ3137</t>
  </si>
  <si>
    <t>LauZ4231</t>
  </si>
  <si>
    <t>ParZ3065</t>
  </si>
  <si>
    <t>LauZ2047</t>
  </si>
  <si>
    <t>Ekon1013</t>
  </si>
  <si>
    <t>LauZ2044</t>
  </si>
  <si>
    <t>LauZ2043</t>
  </si>
  <si>
    <t>LauZ2048</t>
  </si>
  <si>
    <t>Ekon2126</t>
  </si>
  <si>
    <t>Ekon2127</t>
  </si>
  <si>
    <t>Psih1011</t>
  </si>
  <si>
    <t>LauZ2109</t>
  </si>
  <si>
    <t>LauZ2042</t>
  </si>
  <si>
    <t>LauZ3138</t>
  </si>
  <si>
    <t>LauZ4228</t>
  </si>
  <si>
    <t>LauZP051</t>
  </si>
  <si>
    <t>LauZP050</t>
  </si>
  <si>
    <t>LauZP056</t>
  </si>
  <si>
    <t xml:space="preserve"> </t>
  </si>
  <si>
    <t>LauZ4027</t>
  </si>
  <si>
    <t xml:space="preserve">LauZ4004 </t>
  </si>
  <si>
    <t>LauZ2040</t>
  </si>
  <si>
    <t>LauZ2041</t>
  </si>
  <si>
    <t>Ekon2130</t>
  </si>
  <si>
    <t>Total amount of CP in part 1</t>
  </si>
  <si>
    <t>Total amount of CP in part 2</t>
  </si>
  <si>
    <t>Total amount of CP in part 3</t>
  </si>
  <si>
    <t>4. Elective courses</t>
  </si>
  <si>
    <t>6. Bachelor Thesis</t>
  </si>
  <si>
    <t>In total</t>
  </si>
  <si>
    <t>No.</t>
  </si>
  <si>
    <t>Code</t>
  </si>
  <si>
    <t>Study course</t>
  </si>
  <si>
    <t>Test</t>
  </si>
  <si>
    <t xml:space="preserve">  Amount CP</t>
  </si>
  <si>
    <t>1st year</t>
  </si>
  <si>
    <t>2nd year</t>
  </si>
  <si>
    <t>3rd year</t>
  </si>
  <si>
    <t>4th year</t>
  </si>
  <si>
    <t>course paper</t>
  </si>
  <si>
    <t>1st sem.</t>
  </si>
  <si>
    <t>2nd sem.</t>
  </si>
  <si>
    <t>3rd sem.</t>
  </si>
  <si>
    <t>4th sem.</t>
  </si>
  <si>
    <t>5th sem.</t>
  </si>
  <si>
    <t>6th sem.</t>
  </si>
  <si>
    <t>7th sem.</t>
  </si>
  <si>
    <t>8th sem.</t>
  </si>
  <si>
    <t>CP</t>
  </si>
  <si>
    <t xml:space="preserve">Philosophy, Ethics, Aesthetics </t>
  </si>
  <si>
    <t xml:space="preserve">Organizational Psychology and Management </t>
  </si>
  <si>
    <t>T</t>
  </si>
  <si>
    <t xml:space="preserve"> Professional English in Agriculture II</t>
  </si>
  <si>
    <t>Ecology and Environmental Protection</t>
  </si>
  <si>
    <t>Tm</t>
  </si>
  <si>
    <t>Biometry</t>
  </si>
  <si>
    <t>Agrophysics</t>
  </si>
  <si>
    <t>Zoology</t>
  </si>
  <si>
    <t>Physiology of Domestic Animals</t>
  </si>
  <si>
    <t>Plant physiology I</t>
  </si>
  <si>
    <t>Agronomy Experiment Design</t>
  </si>
  <si>
    <t>c.p.</t>
  </si>
  <si>
    <t>Accounting and investment</t>
  </si>
  <si>
    <t>Agricultural Resources</t>
  </si>
  <si>
    <t xml:space="preserve">Agricultural Legislation </t>
  </si>
  <si>
    <t>Theory of Economics</t>
  </si>
  <si>
    <t>Mechanisation of Agriculture</t>
  </si>
  <si>
    <t>Horticulture</t>
  </si>
  <si>
    <t>Apiculture</t>
  </si>
  <si>
    <t>Plant Biotechnology</t>
  </si>
  <si>
    <t>Soil Science</t>
  </si>
  <si>
    <t>Field Cultivation</t>
  </si>
  <si>
    <t>Crop Protection</t>
  </si>
  <si>
    <t>Phytopathology</t>
  </si>
  <si>
    <t>Grassland Management</t>
  </si>
  <si>
    <t>Crop Production I</t>
  </si>
  <si>
    <t>Crop Production II</t>
  </si>
  <si>
    <t>Crop Production and Grassland management</t>
  </si>
  <si>
    <t>Genetics and Horticultural Plant Breeding</t>
  </si>
  <si>
    <t>Basics of Agriculture</t>
  </si>
  <si>
    <t>Bachelor Thesis I</t>
  </si>
  <si>
    <t>Bachelor Thesis II</t>
  </si>
  <si>
    <t>Bachelor Thesis III</t>
  </si>
  <si>
    <t>Bachelor Thesis IV</t>
  </si>
  <si>
    <t>E - Exam</t>
  </si>
  <si>
    <t>Tm - Test, evaluated with mark</t>
  </si>
  <si>
    <t>T - Test withouth mark</t>
  </si>
  <si>
    <t>CP * 1,5 = ECTS</t>
  </si>
  <si>
    <t>Professional German in Agriculture I</t>
  </si>
  <si>
    <t xml:space="preserve">Agricultural Entrepreneurship </t>
  </si>
  <si>
    <t>Labour and Civil Protection</t>
  </si>
  <si>
    <t>Professional German in Agriculture II</t>
  </si>
  <si>
    <t>Chemistry</t>
  </si>
  <si>
    <t>Botany</t>
  </si>
  <si>
    <t>Sport I</t>
  </si>
  <si>
    <t>Sport II</t>
  </si>
  <si>
    <t>Sport III</t>
  </si>
  <si>
    <t>Alternative Horticulture</t>
  </si>
  <si>
    <t xml:space="preserve">Vegetable Production </t>
  </si>
  <si>
    <t>* students can choose one of professional languages</t>
  </si>
  <si>
    <t>theory</t>
  </si>
  <si>
    <t>Animal Anatomy and Physiology</t>
  </si>
  <si>
    <t>Forage Production</t>
  </si>
  <si>
    <t>Animal nutrition</t>
  </si>
  <si>
    <t>Genetics</t>
  </si>
  <si>
    <t>Dairy Husbandry</t>
  </si>
  <si>
    <t>Horse breeding</t>
  </si>
  <si>
    <t>Obstetrics and Gynaecology</t>
  </si>
  <si>
    <t>Processing of Agricultural Products</t>
  </si>
  <si>
    <t>Macroeconomics</t>
  </si>
  <si>
    <t>Microeconomics</t>
  </si>
  <si>
    <t>Accounting and Investment</t>
  </si>
  <si>
    <t>Agrarian Policy</t>
  </si>
  <si>
    <t>Confirmed in the Board of the Faculty of Agriculture</t>
  </si>
  <si>
    <t>Chair of the Board.............................Z.Gaile</t>
  </si>
  <si>
    <t>Secretary of the Board.........................E.Aplociņa</t>
  </si>
  <si>
    <t>Professional English in Agriculture I</t>
  </si>
  <si>
    <t>Professional English in Agriculture II</t>
  </si>
  <si>
    <t>LauZ4240</t>
  </si>
  <si>
    <t>Biol3014</t>
  </si>
  <si>
    <t>LauZ3122</t>
  </si>
  <si>
    <t>Marketing</t>
  </si>
  <si>
    <t>Entomology</t>
  </si>
  <si>
    <t xml:space="preserve">Plant Physiology II </t>
  </si>
  <si>
    <t>LauZ3139</t>
  </si>
  <si>
    <t>LauZ4241</t>
  </si>
  <si>
    <t>Genetics and Plant Breeding</t>
  </si>
  <si>
    <t>LauZ3157</t>
  </si>
  <si>
    <t>Practical Agriculture Management</t>
  </si>
  <si>
    <t xml:space="preserve">Practical Agronomy I </t>
  </si>
  <si>
    <t>Practical Agronomy II</t>
  </si>
  <si>
    <t xml:space="preserve">Patents and Standards </t>
  </si>
  <si>
    <t>Soils and Fertilizers</t>
  </si>
  <si>
    <t>Soil Fertility and Fertilizers</t>
  </si>
  <si>
    <t>Crop Production</t>
  </si>
  <si>
    <t>Ornamentals</t>
  </si>
  <si>
    <t>LauZP059</t>
  </si>
  <si>
    <t>Microbiology</t>
  </si>
  <si>
    <t>Vete2023</t>
  </si>
  <si>
    <t>Feedstuffs</t>
  </si>
  <si>
    <t>LauZ2052</t>
  </si>
  <si>
    <t>LauZ2051</t>
  </si>
  <si>
    <t>LauZ4243</t>
  </si>
  <si>
    <t>LauZ3145</t>
  </si>
  <si>
    <t>LauZ3146</t>
  </si>
  <si>
    <t>LauZ3153</t>
  </si>
  <si>
    <t>Animal Breeding and Breeding Plans</t>
  </si>
  <si>
    <t>LauZ4244</t>
  </si>
  <si>
    <t>Pig Production</t>
  </si>
  <si>
    <t>Poultry</t>
  </si>
  <si>
    <t>LauZ2050</t>
  </si>
  <si>
    <t>Small Ruminants</t>
  </si>
  <si>
    <t>LauZ3155</t>
  </si>
  <si>
    <t>Vete4095</t>
  </si>
  <si>
    <t>Principles of Veterinary</t>
  </si>
  <si>
    <t>Vete4090</t>
  </si>
  <si>
    <t>Animal Husbandry I</t>
  </si>
  <si>
    <t>Animal Husbandry II</t>
  </si>
  <si>
    <t>LauZP061</t>
  </si>
  <si>
    <t>Basics in field Cultivation</t>
  </si>
  <si>
    <t>Production of Horticultural Products I</t>
  </si>
  <si>
    <t>Production of Horticultural Products II</t>
  </si>
  <si>
    <t>Production of Horticultural Products III</t>
  </si>
  <si>
    <t>LauZ3148</t>
  </si>
  <si>
    <t>LauZ3147</t>
  </si>
  <si>
    <t>Production of Plant Crop I</t>
  </si>
  <si>
    <t>Animal Husbandry Production I</t>
  </si>
  <si>
    <t>Animal Husbandry Production II</t>
  </si>
  <si>
    <t>LauZ3154</t>
  </si>
  <si>
    <t>LauZ3156</t>
  </si>
  <si>
    <t>Fodder Production</t>
  </si>
  <si>
    <t>Fruit Production</t>
  </si>
  <si>
    <t>Floriculture</t>
  </si>
  <si>
    <t>Agronomy</t>
  </si>
  <si>
    <t>Horticulture Management II</t>
  </si>
  <si>
    <t>Site Systems and Planting Design</t>
  </si>
  <si>
    <t>Fizi2036</t>
  </si>
  <si>
    <t xml:space="preserve">LauZP063 </t>
  </si>
  <si>
    <t>Practical Agronomy</t>
  </si>
  <si>
    <t>LauZP065</t>
  </si>
  <si>
    <t>LauZ3159</t>
  </si>
  <si>
    <t> LauZ3160</t>
  </si>
  <si>
    <t>LauZ4245</t>
  </si>
  <si>
    <t>LauZ4246</t>
  </si>
  <si>
    <t xml:space="preserve">LauZP062 </t>
  </si>
  <si>
    <t xml:space="preserve">LauZP064 </t>
  </si>
  <si>
    <t>Horticulture I</t>
  </si>
  <si>
    <t xml:space="preserve">LauZP067 </t>
  </si>
  <si>
    <t>Animal Husbandry</t>
  </si>
  <si>
    <t xml:space="preserve">LauZP066 </t>
  </si>
  <si>
    <t xml:space="preserve">LauZP070 </t>
  </si>
  <si>
    <t xml:space="preserve">LauZP068 </t>
  </si>
  <si>
    <t xml:space="preserve">LauZP069 </t>
  </si>
  <si>
    <t>Vete2022</t>
  </si>
  <si>
    <t>LauZ4248</t>
  </si>
  <si>
    <t>LauZ3046</t>
  </si>
  <si>
    <t>LauZ4247</t>
  </si>
  <si>
    <t xml:space="preserve">SpoZ1001  </t>
  </si>
  <si>
    <t xml:space="preserve">SpoZ1002  </t>
  </si>
  <si>
    <t>SpoZ2001</t>
  </si>
  <si>
    <t>CP * 1.5 = ECTS</t>
  </si>
  <si>
    <t>Crop Protection I</t>
  </si>
  <si>
    <t>Crop Protection II</t>
  </si>
  <si>
    <t>LauZ3168</t>
  </si>
  <si>
    <t>LauZ3169</t>
  </si>
  <si>
    <t>Enterpreneurship in Agriculture</t>
  </si>
  <si>
    <t>LauZ4002</t>
  </si>
  <si>
    <t>Production of Plant Crop II</t>
  </si>
  <si>
    <t>LauZ4219</t>
  </si>
  <si>
    <t>LauZ3170</t>
  </si>
  <si>
    <t>LauZ4252</t>
  </si>
  <si>
    <t>Animal Nutrition</t>
  </si>
  <si>
    <t>Farm Land Management</t>
  </si>
  <si>
    <t>Agricultural Entrepreneurship</t>
  </si>
  <si>
    <t>Agricultural Entrepreneurship I</t>
  </si>
  <si>
    <t>Agricultural Entrepreneurship II</t>
  </si>
  <si>
    <t>LauZ3171</t>
  </si>
  <si>
    <t>LauZ4253</t>
  </si>
  <si>
    <t>LauZ4237</t>
  </si>
  <si>
    <t xml:space="preserve">c.p. </t>
  </si>
  <si>
    <t>Secretary of the Board.........................I.Sivicka</t>
  </si>
  <si>
    <t>ValoP031*</t>
  </si>
  <si>
    <t>ValoP032*</t>
  </si>
  <si>
    <t>ValoP034*</t>
  </si>
  <si>
    <t>ValoP035*</t>
  </si>
  <si>
    <t>1. General study courses (Bv)</t>
  </si>
  <si>
    <t>3. Field professional specialization courses (SpOK, SpVK)</t>
  </si>
  <si>
    <t>4. Elective courses (Biv, Bik)</t>
  </si>
  <si>
    <t>Total amount of CP in part 5</t>
  </si>
  <si>
    <t>Total amount of CP in part 6</t>
  </si>
  <si>
    <t>2. Field theoretical basic courses (Bt)</t>
  </si>
  <si>
    <t>LauZ3160</t>
  </si>
  <si>
    <t>1. General study courses (Bt)</t>
  </si>
  <si>
    <t>5. Practice (SpOK, SpVK)</t>
  </si>
  <si>
    <t>6. Bachelor Thesis (GP)</t>
  </si>
  <si>
    <t>31st of  January, 2017</t>
  </si>
  <si>
    <r>
      <t xml:space="preserve">Study plan for study program Professional Bachelor of Agricultural Sciences, qualification </t>
    </r>
    <r>
      <rPr>
        <b/>
        <sz val="12"/>
        <color indexed="60"/>
        <rFont val="Times New Roman"/>
        <family val="1"/>
      </rPr>
      <t>Agronomist with specialization in Field Crops</t>
    </r>
    <r>
      <rPr>
        <b/>
        <sz val="12"/>
        <rFont val="Times New Roman"/>
        <family val="1"/>
      </rPr>
      <t>, in 2017 - 2018 study year</t>
    </r>
  </si>
  <si>
    <r>
      <t xml:space="preserve">Study plan for study program Professional Bachelor of Agricultural Sciences, qualification </t>
    </r>
    <r>
      <rPr>
        <b/>
        <sz val="12"/>
        <color indexed="60"/>
        <rFont val="Times New Roman"/>
        <family val="1"/>
      </rPr>
      <t>Agronomist with specialization in Horticulture</t>
    </r>
    <r>
      <rPr>
        <b/>
        <sz val="12"/>
        <rFont val="Times New Roman"/>
        <family val="1"/>
      </rPr>
      <t>, in 2017 - 2018 study year</t>
    </r>
  </si>
  <si>
    <r>
      <t xml:space="preserve">Study plan for study program Professional Bachelor of Agricultural Sciences, qualification </t>
    </r>
    <r>
      <rPr>
        <b/>
        <sz val="12"/>
        <color indexed="60"/>
        <rFont val="Times New Roman"/>
        <family val="1"/>
      </rPr>
      <t>Zootechnics in Breeding</t>
    </r>
    <r>
      <rPr>
        <b/>
        <sz val="12"/>
        <rFont val="Times New Roman"/>
        <family val="1"/>
      </rPr>
      <t>, in 2017 - 2018 study year</t>
    </r>
    <r>
      <rPr>
        <b/>
        <i/>
        <sz val="12"/>
        <rFont val="Times New Roman"/>
        <family val="1"/>
      </rPr>
      <t xml:space="preserve"> </t>
    </r>
  </si>
  <si>
    <r>
      <t xml:space="preserve">Study plan for study program Professional Bachelor of Agricultural Sciences, qualification </t>
    </r>
    <r>
      <rPr>
        <b/>
        <sz val="12"/>
        <color indexed="60"/>
        <rFont val="Times New Roman"/>
        <family val="1"/>
      </rPr>
      <t>Manager of an Agricultural Company</t>
    </r>
    <r>
      <rPr>
        <b/>
        <sz val="12"/>
        <rFont val="Times New Roman"/>
        <family val="1"/>
      </rPr>
      <t xml:space="preserve">, in 2017 - 2018 study year  </t>
    </r>
  </si>
  <si>
    <t>LauZ3172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</si>
</sst>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-* #,##0_-;\-* #,##0_-;_-* &quot;-&quot;??_-;_-@_-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8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8" fillId="0" borderId="0" xfId="0" applyFont="1" applyAlignment="1">
      <alignment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57" applyFont="1" applyBorder="1">
      <alignment/>
      <protection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16" xfId="0" applyFont="1" applyFill="1" applyBorder="1" applyAlignment="1">
      <alignment wrapText="1"/>
    </xf>
    <xf numFmtId="0" fontId="2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9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25" fillId="0" borderId="17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5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15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3" fillId="0" borderId="26" xfId="0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5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kad labots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120" zoomScaleNormal="120" zoomScalePageLayoutView="0" workbookViewId="0" topLeftCell="A1">
      <selection activeCell="A5" sqref="A5:N5"/>
    </sheetView>
  </sheetViews>
  <sheetFormatPr defaultColWidth="9.140625" defaultRowHeight="12.75"/>
  <cols>
    <col min="1" max="1" width="4.421875" style="0" customWidth="1"/>
    <col min="2" max="2" width="10.140625" style="38" customWidth="1"/>
    <col min="3" max="3" width="36.00390625" style="38" customWidth="1"/>
    <col min="4" max="4" width="7.57421875" style="0" customWidth="1"/>
    <col min="5" max="5" width="6.57421875" style="0" customWidth="1"/>
    <col min="6" max="6" width="5.421875" style="0" customWidth="1"/>
    <col min="7" max="7" width="4.7109375" style="0" customWidth="1"/>
    <col min="8" max="8" width="4.140625" style="0" customWidth="1"/>
    <col min="9" max="9" width="4.57421875" style="0" customWidth="1"/>
    <col min="10" max="10" width="4.28125" style="0" customWidth="1"/>
    <col min="11" max="11" width="4.57421875" style="0" customWidth="1"/>
    <col min="12" max="12" width="4.28125" style="0" customWidth="1"/>
    <col min="13" max="13" width="4.8515625" style="0" customWidth="1"/>
    <col min="14" max="14" width="4.57421875" style="0" customWidth="1"/>
  </cols>
  <sheetData>
    <row r="1" spans="4:17" ht="12.75">
      <c r="D1" s="213" t="s">
        <v>145</v>
      </c>
      <c r="E1" s="213"/>
      <c r="F1" s="213"/>
      <c r="G1" s="213"/>
      <c r="H1" s="213"/>
      <c r="I1" s="213"/>
      <c r="J1" s="213"/>
      <c r="K1" s="213"/>
      <c r="L1" s="213"/>
      <c r="Q1" s="32"/>
    </row>
    <row r="2" spans="4:17" ht="12.75">
      <c r="D2" s="213" t="s">
        <v>267</v>
      </c>
      <c r="E2" s="213"/>
      <c r="F2" s="213"/>
      <c r="G2" s="213"/>
      <c r="H2" s="213"/>
      <c r="I2" s="213"/>
      <c r="J2" s="213"/>
      <c r="K2" s="213"/>
      <c r="L2" s="213"/>
      <c r="Q2" s="32"/>
    </row>
    <row r="3" spans="4:17" ht="12.75">
      <c r="D3" s="213" t="s">
        <v>146</v>
      </c>
      <c r="E3" s="213"/>
      <c r="F3" s="213"/>
      <c r="G3" s="213"/>
      <c r="H3" s="213"/>
      <c r="I3" s="213"/>
      <c r="J3" s="213"/>
      <c r="K3" s="213"/>
      <c r="L3" s="213"/>
      <c r="Q3" s="32"/>
    </row>
    <row r="4" spans="1:17" ht="15.75">
      <c r="A4" s="62"/>
      <c r="B4" s="62"/>
      <c r="C4" s="62"/>
      <c r="D4" s="214" t="s">
        <v>147</v>
      </c>
      <c r="E4" s="214"/>
      <c r="F4" s="214"/>
      <c r="G4" s="214"/>
      <c r="H4" s="214"/>
      <c r="I4" s="214"/>
      <c r="J4" s="214"/>
      <c r="K4" s="214"/>
      <c r="L4" s="214"/>
      <c r="M4" s="62"/>
      <c r="N4" s="62"/>
      <c r="Q4" s="32"/>
    </row>
    <row r="5" spans="1:17" ht="35.25" customHeight="1">
      <c r="A5" s="216" t="s">
        <v>268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7"/>
      <c r="Q5" s="32"/>
    </row>
    <row r="6" spans="1:17" ht="12" customHeight="1">
      <c r="A6" s="209" t="s">
        <v>62</v>
      </c>
      <c r="B6" s="212" t="s">
        <v>63</v>
      </c>
      <c r="C6" s="207" t="s">
        <v>64</v>
      </c>
      <c r="D6" s="209" t="s">
        <v>65</v>
      </c>
      <c r="E6" s="220" t="s">
        <v>66</v>
      </c>
      <c r="F6" s="220"/>
      <c r="G6" s="223" t="s">
        <v>67</v>
      </c>
      <c r="H6" s="208"/>
      <c r="I6" s="207" t="s">
        <v>68</v>
      </c>
      <c r="J6" s="208"/>
      <c r="K6" s="207" t="s">
        <v>69</v>
      </c>
      <c r="L6" s="208"/>
      <c r="M6" s="207" t="s">
        <v>70</v>
      </c>
      <c r="N6" s="208"/>
      <c r="Q6" s="32"/>
    </row>
    <row r="7" spans="1:17" ht="33" customHeight="1">
      <c r="A7" s="210"/>
      <c r="B7" s="212"/>
      <c r="C7" s="218"/>
      <c r="D7" s="210"/>
      <c r="E7" s="86" t="s">
        <v>132</v>
      </c>
      <c r="F7" s="114" t="s">
        <v>71</v>
      </c>
      <c r="G7" s="115" t="s">
        <v>72</v>
      </c>
      <c r="H7" s="76" t="s">
        <v>73</v>
      </c>
      <c r="I7" s="76" t="s">
        <v>74</v>
      </c>
      <c r="J7" s="76" t="s">
        <v>75</v>
      </c>
      <c r="K7" s="76" t="s">
        <v>76</v>
      </c>
      <c r="L7" s="76" t="s">
        <v>77</v>
      </c>
      <c r="M7" s="76" t="s">
        <v>78</v>
      </c>
      <c r="N7" s="76" t="s">
        <v>79</v>
      </c>
      <c r="Q7" s="32"/>
    </row>
    <row r="8" spans="1:17" ht="12.75" customHeight="1">
      <c r="A8" s="211"/>
      <c r="B8" s="212"/>
      <c r="C8" s="219"/>
      <c r="D8" s="211"/>
      <c r="E8" s="221" t="s">
        <v>80</v>
      </c>
      <c r="F8" s="197"/>
      <c r="G8" s="222"/>
      <c r="H8" s="222"/>
      <c r="I8" s="222"/>
      <c r="J8" s="222"/>
      <c r="K8" s="222"/>
      <c r="L8" s="222"/>
      <c r="M8" s="222"/>
      <c r="N8" s="222"/>
      <c r="Q8" s="32"/>
    </row>
    <row r="9" spans="1:17" ht="15.75">
      <c r="A9" s="217" t="s">
        <v>257</v>
      </c>
      <c r="B9" s="217"/>
      <c r="C9" s="203"/>
      <c r="D9" s="217"/>
      <c r="E9" s="203"/>
      <c r="F9" s="203"/>
      <c r="G9" s="203"/>
      <c r="H9" s="203"/>
      <c r="I9" s="203"/>
      <c r="J9" s="203"/>
      <c r="K9" s="203"/>
      <c r="L9" s="203"/>
      <c r="M9" s="203"/>
      <c r="N9" s="203"/>
      <c r="P9" s="215"/>
      <c r="Q9" s="32"/>
    </row>
    <row r="10" spans="1:16" ht="12.75">
      <c r="A10" s="190">
        <v>1</v>
      </c>
      <c r="B10" s="189" t="s">
        <v>2</v>
      </c>
      <c r="C10" s="160" t="s">
        <v>85</v>
      </c>
      <c r="D10" s="59" t="s">
        <v>1</v>
      </c>
      <c r="E10" s="59">
        <v>2</v>
      </c>
      <c r="F10" s="116"/>
      <c r="G10" s="89">
        <v>2</v>
      </c>
      <c r="H10" s="166"/>
      <c r="I10" s="166"/>
      <c r="J10" s="166"/>
      <c r="K10" s="59"/>
      <c r="L10" s="9"/>
      <c r="M10" s="9"/>
      <c r="N10" s="9"/>
      <c r="P10" s="215"/>
    </row>
    <row r="11" spans="1:14" ht="12.75">
      <c r="A11" s="190">
        <v>2</v>
      </c>
      <c r="B11" s="57" t="s">
        <v>18</v>
      </c>
      <c r="C11" s="163" t="s">
        <v>122</v>
      </c>
      <c r="D11" s="59" t="s">
        <v>1</v>
      </c>
      <c r="E11" s="59">
        <v>2</v>
      </c>
      <c r="F11" s="117"/>
      <c r="G11" s="89">
        <v>2</v>
      </c>
      <c r="H11" s="166"/>
      <c r="I11" s="166"/>
      <c r="J11" s="166"/>
      <c r="K11" s="59"/>
      <c r="L11" s="9"/>
      <c r="M11" s="9"/>
      <c r="N11" s="9"/>
    </row>
    <row r="12" spans="1:14" ht="12.75">
      <c r="A12" s="59">
        <v>3</v>
      </c>
      <c r="B12" s="57" t="s">
        <v>0</v>
      </c>
      <c r="C12" s="78" t="s">
        <v>81</v>
      </c>
      <c r="D12" s="55" t="s">
        <v>1</v>
      </c>
      <c r="E12" s="59">
        <v>3</v>
      </c>
      <c r="F12" s="116"/>
      <c r="G12" s="89"/>
      <c r="H12" s="59">
        <v>3</v>
      </c>
      <c r="I12" s="59"/>
      <c r="J12" s="59"/>
      <c r="K12" s="59"/>
      <c r="L12" s="9"/>
      <c r="M12" s="9"/>
      <c r="N12" s="9"/>
    </row>
    <row r="13" spans="1:14" ht="12.75">
      <c r="A13" s="59">
        <v>4</v>
      </c>
      <c r="B13" s="57" t="s">
        <v>42</v>
      </c>
      <c r="C13" s="57" t="s">
        <v>82</v>
      </c>
      <c r="D13" s="55" t="s">
        <v>1</v>
      </c>
      <c r="E13" s="59">
        <v>3</v>
      </c>
      <c r="F13" s="116"/>
      <c r="G13" s="89"/>
      <c r="H13" s="59">
        <v>3</v>
      </c>
      <c r="I13" s="59"/>
      <c r="J13" s="59"/>
      <c r="K13" s="59"/>
      <c r="L13" s="9"/>
      <c r="M13" s="9"/>
      <c r="N13" s="9"/>
    </row>
    <row r="14" spans="1:14" ht="12.75">
      <c r="A14" s="196">
        <v>5</v>
      </c>
      <c r="B14" s="57" t="s">
        <v>253</v>
      </c>
      <c r="C14" s="160" t="s">
        <v>148</v>
      </c>
      <c r="D14" s="55" t="s">
        <v>83</v>
      </c>
      <c r="E14" s="196">
        <v>2</v>
      </c>
      <c r="F14" s="117"/>
      <c r="G14" s="89"/>
      <c r="H14" s="196">
        <v>2</v>
      </c>
      <c r="I14" s="59"/>
      <c r="J14" s="59"/>
      <c r="K14" s="59"/>
      <c r="L14" s="9"/>
      <c r="M14" s="9"/>
      <c r="N14" s="9"/>
    </row>
    <row r="15" spans="1:14" ht="12.75">
      <c r="A15" s="197"/>
      <c r="B15" s="57" t="s">
        <v>255</v>
      </c>
      <c r="C15" s="75" t="s">
        <v>120</v>
      </c>
      <c r="D15" s="55" t="s">
        <v>1</v>
      </c>
      <c r="E15" s="197"/>
      <c r="F15" s="117"/>
      <c r="G15" s="89"/>
      <c r="H15" s="197"/>
      <c r="I15" s="189"/>
      <c r="J15" s="59"/>
      <c r="K15" s="59"/>
      <c r="L15" s="9"/>
      <c r="M15" s="9"/>
      <c r="N15" s="9"/>
    </row>
    <row r="16" spans="1:14" ht="12.75">
      <c r="A16" s="196">
        <v>6</v>
      </c>
      <c r="B16" s="57" t="s">
        <v>254</v>
      </c>
      <c r="C16" s="160" t="s">
        <v>84</v>
      </c>
      <c r="D16" s="59" t="s">
        <v>83</v>
      </c>
      <c r="E16" s="196">
        <v>2</v>
      </c>
      <c r="F16" s="117"/>
      <c r="G16" s="89"/>
      <c r="H16" s="59"/>
      <c r="I16" s="196">
        <v>2</v>
      </c>
      <c r="J16" s="59"/>
      <c r="K16" s="59"/>
      <c r="L16" s="9"/>
      <c r="M16" s="9"/>
      <c r="N16" s="9"/>
    </row>
    <row r="17" spans="1:14" s="2" customFormat="1" ht="12.75">
      <c r="A17" s="197"/>
      <c r="B17" s="57" t="s">
        <v>256</v>
      </c>
      <c r="C17" s="160" t="s">
        <v>123</v>
      </c>
      <c r="D17" s="59" t="s">
        <v>1</v>
      </c>
      <c r="E17" s="197"/>
      <c r="F17" s="117"/>
      <c r="G17" s="89"/>
      <c r="H17" s="59"/>
      <c r="I17" s="197"/>
      <c r="J17" s="59"/>
      <c r="K17" s="59"/>
      <c r="L17" s="9"/>
      <c r="M17" s="9"/>
      <c r="N17" s="9"/>
    </row>
    <row r="18" spans="1:14" ht="12.75">
      <c r="A18" s="113">
        <v>7</v>
      </c>
      <c r="B18" s="57" t="s">
        <v>150</v>
      </c>
      <c r="C18" s="162" t="s">
        <v>163</v>
      </c>
      <c r="D18" s="59" t="s">
        <v>86</v>
      </c>
      <c r="E18" s="59">
        <v>2</v>
      </c>
      <c r="F18" s="117"/>
      <c r="G18" s="89"/>
      <c r="H18" s="59"/>
      <c r="I18" s="59">
        <v>2</v>
      </c>
      <c r="J18" s="59"/>
      <c r="K18" s="59"/>
      <c r="L18" s="9"/>
      <c r="M18" s="9"/>
      <c r="N18" s="9"/>
    </row>
    <row r="19" spans="1:14" ht="12.75">
      <c r="A19" s="59">
        <v>8</v>
      </c>
      <c r="B19" s="57" t="s">
        <v>29</v>
      </c>
      <c r="C19" s="99" t="s">
        <v>121</v>
      </c>
      <c r="D19" s="59" t="s">
        <v>1</v>
      </c>
      <c r="E19" s="59">
        <v>4</v>
      </c>
      <c r="F19" s="117"/>
      <c r="G19" s="89"/>
      <c r="H19" s="59"/>
      <c r="I19" s="59"/>
      <c r="J19" s="59">
        <v>4</v>
      </c>
      <c r="K19" s="59"/>
      <c r="L19" s="9"/>
      <c r="M19" s="9"/>
      <c r="N19" s="9"/>
    </row>
    <row r="20" spans="1:14" ht="14.25">
      <c r="A20" s="198" t="s">
        <v>56</v>
      </c>
      <c r="B20" s="200"/>
      <c r="C20" s="199"/>
      <c r="D20" s="103">
        <v>20</v>
      </c>
      <c r="E20" s="103">
        <f>SUM(E10:E19)</f>
        <v>20</v>
      </c>
      <c r="F20" s="172"/>
      <c r="G20" s="165">
        <f>SUM(G10:G19)</f>
        <v>4</v>
      </c>
      <c r="H20" s="103">
        <f>SUM(H10:H19)</f>
        <v>8</v>
      </c>
      <c r="I20" s="103">
        <f>SUM(I10:I19)</f>
        <v>4</v>
      </c>
      <c r="J20" s="103">
        <f>SUM(J10:J19)</f>
        <v>4</v>
      </c>
      <c r="K20" s="64"/>
      <c r="L20" s="64"/>
      <c r="M20" s="64"/>
      <c r="N20" s="64"/>
    </row>
    <row r="21" spans="1:14" ht="15.75">
      <c r="A21" s="203" t="s">
        <v>262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s="2" customFormat="1" ht="12.75">
      <c r="A22" s="59">
        <v>9</v>
      </c>
      <c r="B22" s="57" t="s">
        <v>30</v>
      </c>
      <c r="C22" s="158" t="s">
        <v>87</v>
      </c>
      <c r="D22" s="87" t="s">
        <v>1</v>
      </c>
      <c r="E22" s="59">
        <v>3</v>
      </c>
      <c r="F22" s="117"/>
      <c r="G22" s="89">
        <v>3</v>
      </c>
      <c r="H22" s="59"/>
      <c r="I22" s="59"/>
      <c r="J22" s="59"/>
      <c r="K22" s="59"/>
      <c r="L22" s="9"/>
      <c r="M22" s="9"/>
      <c r="N22" s="9"/>
    </row>
    <row r="23" spans="1:14" s="2" customFormat="1" ht="12.75">
      <c r="A23" s="59">
        <v>10</v>
      </c>
      <c r="B23" s="57" t="s">
        <v>3</v>
      </c>
      <c r="C23" s="160" t="s">
        <v>124</v>
      </c>
      <c r="D23" s="58" t="s">
        <v>1</v>
      </c>
      <c r="E23" s="65">
        <v>4</v>
      </c>
      <c r="F23" s="121"/>
      <c r="G23" s="119">
        <v>4</v>
      </c>
      <c r="H23" s="59"/>
      <c r="I23" s="59"/>
      <c r="J23" s="59"/>
      <c r="K23" s="59"/>
      <c r="L23" s="9"/>
      <c r="M23" s="9"/>
      <c r="N23" s="9"/>
    </row>
    <row r="24" spans="1:14" ht="12.75">
      <c r="A24" s="65">
        <v>11</v>
      </c>
      <c r="B24" s="57" t="s">
        <v>4</v>
      </c>
      <c r="C24" s="160" t="s">
        <v>89</v>
      </c>
      <c r="D24" s="55" t="s">
        <v>86</v>
      </c>
      <c r="E24" s="59">
        <v>2</v>
      </c>
      <c r="F24" s="117"/>
      <c r="G24" s="89">
        <v>2</v>
      </c>
      <c r="H24" s="59"/>
      <c r="I24" s="59"/>
      <c r="J24" s="59"/>
      <c r="K24" s="65"/>
      <c r="L24" s="66"/>
      <c r="M24" s="66"/>
      <c r="N24" s="66"/>
    </row>
    <row r="25" spans="1:14" ht="12.75">
      <c r="A25" s="59">
        <v>12</v>
      </c>
      <c r="B25" s="57" t="s">
        <v>31</v>
      </c>
      <c r="C25" s="56" t="s">
        <v>95</v>
      </c>
      <c r="D25" s="55" t="s">
        <v>1</v>
      </c>
      <c r="E25" s="59">
        <v>4</v>
      </c>
      <c r="F25" s="117"/>
      <c r="G25" s="89">
        <v>4</v>
      </c>
      <c r="H25" s="59"/>
      <c r="I25" s="59"/>
      <c r="J25" s="59"/>
      <c r="K25" s="59"/>
      <c r="L25" s="9"/>
      <c r="M25" s="9"/>
      <c r="N25" s="9"/>
    </row>
    <row r="26" spans="1:14" ht="12.75">
      <c r="A26" s="59">
        <v>13</v>
      </c>
      <c r="B26" s="75" t="s">
        <v>55</v>
      </c>
      <c r="C26" s="56" t="s">
        <v>97</v>
      </c>
      <c r="D26" s="88" t="s">
        <v>1</v>
      </c>
      <c r="E26" s="59">
        <v>2</v>
      </c>
      <c r="F26" s="116"/>
      <c r="G26" s="89">
        <v>2</v>
      </c>
      <c r="H26" s="59"/>
      <c r="I26" s="59"/>
      <c r="J26" s="59"/>
      <c r="K26" s="59"/>
      <c r="L26" s="9"/>
      <c r="M26" s="9"/>
      <c r="N26" s="9"/>
    </row>
    <row r="27" spans="1:14" s="1" customFormat="1" ht="12.75">
      <c r="A27" s="59">
        <v>14</v>
      </c>
      <c r="B27" s="57" t="s">
        <v>208</v>
      </c>
      <c r="C27" s="159" t="s">
        <v>88</v>
      </c>
      <c r="D27" s="55" t="s">
        <v>1</v>
      </c>
      <c r="E27" s="59">
        <v>4</v>
      </c>
      <c r="F27" s="117"/>
      <c r="G27" s="89"/>
      <c r="H27" s="59">
        <v>4</v>
      </c>
      <c r="I27" s="59"/>
      <c r="J27" s="59"/>
      <c r="K27" s="60"/>
      <c r="L27" s="67"/>
      <c r="M27" s="67"/>
      <c r="N27" s="67"/>
    </row>
    <row r="28" spans="1:14" ht="12.75">
      <c r="A28" s="59">
        <v>15</v>
      </c>
      <c r="B28" s="57" t="s">
        <v>225</v>
      </c>
      <c r="C28" s="160" t="s">
        <v>90</v>
      </c>
      <c r="D28" s="55" t="s">
        <v>86</v>
      </c>
      <c r="E28" s="59">
        <v>2</v>
      </c>
      <c r="F28" s="117"/>
      <c r="G28" s="89"/>
      <c r="H28" s="59">
        <v>2</v>
      </c>
      <c r="I28" s="59"/>
      <c r="J28" s="59"/>
      <c r="K28" s="59"/>
      <c r="L28" s="9"/>
      <c r="M28" s="9"/>
      <c r="N28" s="9"/>
    </row>
    <row r="29" spans="1:14" s="2" customFormat="1" ht="12.75">
      <c r="A29" s="59">
        <v>16</v>
      </c>
      <c r="B29" s="57" t="s">
        <v>151</v>
      </c>
      <c r="C29" s="56" t="s">
        <v>91</v>
      </c>
      <c r="D29" s="55" t="s">
        <v>86</v>
      </c>
      <c r="E29" s="59">
        <v>2</v>
      </c>
      <c r="F29" s="117"/>
      <c r="G29" s="89"/>
      <c r="H29" s="59">
        <v>2</v>
      </c>
      <c r="I29" s="60"/>
      <c r="J29" s="60"/>
      <c r="K29" s="59"/>
      <c r="L29" s="9"/>
      <c r="M29" s="9"/>
      <c r="N29" s="9"/>
    </row>
    <row r="30" spans="1:14" ht="12.75">
      <c r="A30" s="59">
        <v>17</v>
      </c>
      <c r="B30" s="57" t="s">
        <v>5</v>
      </c>
      <c r="C30" s="160" t="s">
        <v>125</v>
      </c>
      <c r="D30" s="55" t="s">
        <v>1</v>
      </c>
      <c r="E30" s="59">
        <v>2</v>
      </c>
      <c r="F30" s="116"/>
      <c r="G30" s="89"/>
      <c r="H30" s="59">
        <v>2</v>
      </c>
      <c r="I30" s="59"/>
      <c r="J30" s="59"/>
      <c r="K30" s="59"/>
      <c r="L30" s="9"/>
      <c r="M30" s="9"/>
      <c r="N30" s="9"/>
    </row>
    <row r="31" spans="1:14" s="1" customFormat="1" ht="12.75">
      <c r="A31" s="59">
        <v>18</v>
      </c>
      <c r="B31" s="57" t="s">
        <v>40</v>
      </c>
      <c r="C31" s="57" t="s">
        <v>94</v>
      </c>
      <c r="D31" s="55" t="s">
        <v>1</v>
      </c>
      <c r="E31" s="59">
        <v>3</v>
      </c>
      <c r="F31" s="117"/>
      <c r="G31" s="89"/>
      <c r="H31" s="59"/>
      <c r="I31" s="59">
        <v>3</v>
      </c>
      <c r="J31" s="59"/>
      <c r="K31" s="60"/>
      <c r="L31" s="67"/>
      <c r="M31" s="67"/>
      <c r="N31" s="67"/>
    </row>
    <row r="32" spans="1:14" s="1" customFormat="1" ht="12.75">
      <c r="A32" s="59">
        <v>19</v>
      </c>
      <c r="B32" s="57" t="s">
        <v>8</v>
      </c>
      <c r="C32" s="161" t="s">
        <v>169</v>
      </c>
      <c r="D32" s="55" t="s">
        <v>86</v>
      </c>
      <c r="E32" s="59">
        <v>2</v>
      </c>
      <c r="F32" s="117"/>
      <c r="G32" s="89"/>
      <c r="H32" s="59"/>
      <c r="I32" s="59">
        <v>2</v>
      </c>
      <c r="J32" s="59"/>
      <c r="K32" s="60"/>
      <c r="L32" s="67"/>
      <c r="M32" s="67"/>
      <c r="N32" s="67"/>
    </row>
    <row r="33" spans="1:14" s="1" customFormat="1" ht="12.75">
      <c r="A33" s="59">
        <v>20</v>
      </c>
      <c r="B33" s="57" t="s">
        <v>43</v>
      </c>
      <c r="C33" s="160" t="s">
        <v>92</v>
      </c>
      <c r="D33" s="55" t="s">
        <v>1</v>
      </c>
      <c r="E33" s="59">
        <v>3</v>
      </c>
      <c r="F33" s="117"/>
      <c r="G33" s="89"/>
      <c r="H33" s="59"/>
      <c r="I33" s="59"/>
      <c r="J33" s="59">
        <v>3</v>
      </c>
      <c r="K33" s="60"/>
      <c r="L33" s="67"/>
      <c r="M33" s="67"/>
      <c r="N33" s="67"/>
    </row>
    <row r="34" spans="1:14" ht="12.75">
      <c r="A34" s="59">
        <v>21</v>
      </c>
      <c r="B34" s="57" t="s">
        <v>6</v>
      </c>
      <c r="C34" s="160" t="s">
        <v>92</v>
      </c>
      <c r="D34" s="55" t="s">
        <v>93</v>
      </c>
      <c r="E34" s="59"/>
      <c r="F34" s="117">
        <v>1</v>
      </c>
      <c r="G34" s="89"/>
      <c r="H34" s="59"/>
      <c r="I34" s="59"/>
      <c r="J34" s="59">
        <v>1</v>
      </c>
      <c r="K34" s="59"/>
      <c r="L34" s="9"/>
      <c r="M34" s="9"/>
      <c r="N34" s="9"/>
    </row>
    <row r="35" spans="1:14" s="1" customFormat="1" ht="12.75">
      <c r="A35" s="59">
        <v>22</v>
      </c>
      <c r="B35" s="57" t="s">
        <v>7</v>
      </c>
      <c r="C35" s="162" t="s">
        <v>96</v>
      </c>
      <c r="D35" s="55" t="s">
        <v>86</v>
      </c>
      <c r="E35" s="59">
        <v>2</v>
      </c>
      <c r="F35" s="117"/>
      <c r="G35" s="89"/>
      <c r="H35" s="59"/>
      <c r="I35" s="59"/>
      <c r="J35" s="59">
        <v>2</v>
      </c>
      <c r="K35" s="60"/>
      <c r="L35" s="67"/>
      <c r="M35" s="67"/>
      <c r="N35" s="67"/>
    </row>
    <row r="36" spans="1:14" s="2" customFormat="1" ht="12.75" customHeight="1">
      <c r="A36" s="77"/>
      <c r="B36" s="198" t="s">
        <v>57</v>
      </c>
      <c r="C36" s="199"/>
      <c r="D36" s="166">
        <v>36</v>
      </c>
      <c r="E36" s="166">
        <f>SUM(E22:E35)</f>
        <v>35</v>
      </c>
      <c r="F36" s="174">
        <v>1</v>
      </c>
      <c r="G36" s="168">
        <f>SUM(G22:G35)</f>
        <v>15</v>
      </c>
      <c r="H36" s="166">
        <f>SUM(H22:H35)</f>
        <v>10</v>
      </c>
      <c r="I36" s="166">
        <f>SUM(I22:I35)</f>
        <v>5</v>
      </c>
      <c r="J36" s="166">
        <f>SUM(J22:J35)</f>
        <v>6</v>
      </c>
      <c r="K36" s="9"/>
      <c r="L36" s="64"/>
      <c r="M36" s="64"/>
      <c r="N36" s="64"/>
    </row>
    <row r="37" spans="1:14" ht="15.75">
      <c r="A37" s="203" t="s">
        <v>258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</row>
    <row r="38" spans="1:14" s="2" customFormat="1" ht="12.75" customHeight="1">
      <c r="A38" s="59">
        <v>23</v>
      </c>
      <c r="B38" s="37" t="s">
        <v>9</v>
      </c>
      <c r="C38" s="50" t="s">
        <v>98</v>
      </c>
      <c r="D38" s="87" t="s">
        <v>1</v>
      </c>
      <c r="E38" s="59">
        <v>3</v>
      </c>
      <c r="F38" s="117"/>
      <c r="G38" s="123"/>
      <c r="H38" s="59"/>
      <c r="I38" s="59">
        <v>3</v>
      </c>
      <c r="J38" s="59"/>
      <c r="K38" s="59"/>
      <c r="L38" s="59"/>
      <c r="M38" s="59"/>
      <c r="N38" s="59"/>
    </row>
    <row r="39" spans="1:14" s="2" customFormat="1" ht="12.75" customHeight="1">
      <c r="A39" s="59">
        <v>24</v>
      </c>
      <c r="B39" s="37" t="s">
        <v>13</v>
      </c>
      <c r="C39" s="81" t="s">
        <v>155</v>
      </c>
      <c r="D39" s="55" t="s">
        <v>1</v>
      </c>
      <c r="E39" s="90">
        <v>2</v>
      </c>
      <c r="F39" s="127"/>
      <c r="G39" s="90"/>
      <c r="H39" s="44"/>
      <c r="I39" s="44">
        <v>2</v>
      </c>
      <c r="J39" s="59"/>
      <c r="K39" s="59"/>
      <c r="L39" s="59"/>
      <c r="M39" s="59"/>
      <c r="N39" s="59"/>
    </row>
    <row r="40" spans="1:14" s="2" customFormat="1" ht="12.75" customHeight="1">
      <c r="A40" s="59">
        <v>25</v>
      </c>
      <c r="B40" s="37" t="s">
        <v>44</v>
      </c>
      <c r="C40" s="83" t="s">
        <v>102</v>
      </c>
      <c r="D40" s="88" t="s">
        <v>1</v>
      </c>
      <c r="E40" s="90">
        <v>4</v>
      </c>
      <c r="F40" s="127"/>
      <c r="G40" s="90"/>
      <c r="H40" s="44"/>
      <c r="I40" s="44">
        <v>4</v>
      </c>
      <c r="J40" s="59"/>
      <c r="K40" s="59"/>
      <c r="L40" s="59"/>
      <c r="M40" s="59"/>
      <c r="N40" s="59"/>
    </row>
    <row r="41" spans="1:14" s="2" customFormat="1" ht="12.75" customHeight="1">
      <c r="A41" s="59">
        <v>26</v>
      </c>
      <c r="B41" s="37" t="s">
        <v>152</v>
      </c>
      <c r="C41" s="81" t="s">
        <v>100</v>
      </c>
      <c r="D41" s="55" t="s">
        <v>86</v>
      </c>
      <c r="E41" s="89">
        <v>2</v>
      </c>
      <c r="F41" s="117"/>
      <c r="G41" s="89"/>
      <c r="H41" s="59"/>
      <c r="I41" s="59"/>
      <c r="J41" s="59">
        <v>2</v>
      </c>
      <c r="K41" s="59"/>
      <c r="L41" s="59"/>
      <c r="M41" s="59"/>
      <c r="N41" s="59"/>
    </row>
    <row r="42" spans="1:14" s="2" customFormat="1" ht="12.75" customHeight="1">
      <c r="A42" s="59">
        <v>27</v>
      </c>
      <c r="B42" s="37" t="s">
        <v>19</v>
      </c>
      <c r="C42" s="81" t="s">
        <v>103</v>
      </c>
      <c r="D42" s="55" t="s">
        <v>1</v>
      </c>
      <c r="E42" s="90">
        <v>3</v>
      </c>
      <c r="F42" s="127"/>
      <c r="G42" s="90"/>
      <c r="H42" s="44"/>
      <c r="I42" s="44"/>
      <c r="J42" s="44">
        <v>3</v>
      </c>
      <c r="K42" s="44"/>
      <c r="L42" s="59"/>
      <c r="M42" s="59"/>
      <c r="N42" s="59"/>
    </row>
    <row r="43" spans="1:14" s="2" customFormat="1" ht="12.75" customHeight="1">
      <c r="A43" s="59">
        <v>28</v>
      </c>
      <c r="B43" s="37" t="s">
        <v>32</v>
      </c>
      <c r="C43" s="81" t="s">
        <v>103</v>
      </c>
      <c r="D43" s="55" t="s">
        <v>93</v>
      </c>
      <c r="E43" s="89"/>
      <c r="F43" s="117">
        <v>2</v>
      </c>
      <c r="G43" s="89"/>
      <c r="H43" s="59"/>
      <c r="I43" s="59"/>
      <c r="J43" s="59"/>
      <c r="K43" s="59">
        <v>2</v>
      </c>
      <c r="L43" s="59"/>
      <c r="M43" s="59"/>
      <c r="N43" s="59"/>
    </row>
    <row r="44" spans="1:14" s="2" customFormat="1" ht="12.75" customHeight="1">
      <c r="A44" s="59">
        <v>29</v>
      </c>
      <c r="B44" s="188" t="s">
        <v>241</v>
      </c>
      <c r="C44" s="79" t="s">
        <v>154</v>
      </c>
      <c r="D44" s="55" t="s">
        <v>86</v>
      </c>
      <c r="E44" s="91">
        <v>3</v>
      </c>
      <c r="F44" s="128"/>
      <c r="G44" s="91"/>
      <c r="H44" s="68"/>
      <c r="I44" s="68"/>
      <c r="J44" s="68"/>
      <c r="K44" s="68">
        <v>3</v>
      </c>
      <c r="L44" s="59"/>
      <c r="M44" s="59"/>
      <c r="N44" s="59"/>
    </row>
    <row r="45" spans="1:14" s="2" customFormat="1" ht="12.75" customHeight="1">
      <c r="A45" s="59">
        <v>30</v>
      </c>
      <c r="B45" s="188" t="s">
        <v>242</v>
      </c>
      <c r="C45" s="79" t="s">
        <v>105</v>
      </c>
      <c r="D45" s="55" t="s">
        <v>86</v>
      </c>
      <c r="E45" s="91">
        <v>3</v>
      </c>
      <c r="F45" s="128"/>
      <c r="G45" s="91"/>
      <c r="H45" s="68"/>
      <c r="I45" s="68"/>
      <c r="J45" s="68"/>
      <c r="K45" s="68">
        <v>3</v>
      </c>
      <c r="L45" s="59"/>
      <c r="M45" s="59"/>
      <c r="N45" s="59"/>
    </row>
    <row r="46" spans="1:14" s="2" customFormat="1" ht="12.75" customHeight="1">
      <c r="A46" s="59">
        <v>31</v>
      </c>
      <c r="B46" s="37" t="s">
        <v>157</v>
      </c>
      <c r="C46" s="79" t="s">
        <v>106</v>
      </c>
      <c r="D46" s="55" t="s">
        <v>1</v>
      </c>
      <c r="E46" s="89">
        <v>3</v>
      </c>
      <c r="F46" s="117"/>
      <c r="G46" s="89"/>
      <c r="H46" s="59"/>
      <c r="I46" s="59"/>
      <c r="J46" s="59"/>
      <c r="K46" s="59">
        <v>3</v>
      </c>
      <c r="L46" s="59"/>
      <c r="M46" s="59"/>
      <c r="N46" s="59"/>
    </row>
    <row r="47" spans="1:14" s="2" customFormat="1" ht="12.75" customHeight="1">
      <c r="A47" s="59">
        <v>32</v>
      </c>
      <c r="B47" s="37" t="s">
        <v>14</v>
      </c>
      <c r="C47" s="83" t="s">
        <v>158</v>
      </c>
      <c r="D47" s="55" t="s">
        <v>1</v>
      </c>
      <c r="E47" s="90">
        <v>4</v>
      </c>
      <c r="F47" s="127"/>
      <c r="G47" s="90"/>
      <c r="H47" s="44"/>
      <c r="I47" s="44"/>
      <c r="J47" s="44"/>
      <c r="K47" s="44">
        <v>4</v>
      </c>
      <c r="L47" s="59"/>
      <c r="M47" s="59"/>
      <c r="N47" s="59"/>
    </row>
    <row r="48" spans="1:14" s="2" customFormat="1" ht="12.75" customHeight="1">
      <c r="A48" s="59">
        <v>33</v>
      </c>
      <c r="B48" s="37" t="s">
        <v>159</v>
      </c>
      <c r="C48" s="83" t="s">
        <v>244</v>
      </c>
      <c r="D48" s="55" t="s">
        <v>86</v>
      </c>
      <c r="E48" s="89">
        <v>2</v>
      </c>
      <c r="F48" s="117"/>
      <c r="G48" s="89"/>
      <c r="H48" s="59"/>
      <c r="I48" s="59"/>
      <c r="J48" s="59"/>
      <c r="K48" s="59">
        <v>2</v>
      </c>
      <c r="L48" s="59"/>
      <c r="M48" s="59"/>
      <c r="N48" s="59"/>
    </row>
    <row r="49" spans="1:14" s="2" customFormat="1" ht="12.75" customHeight="1">
      <c r="A49" s="59">
        <v>34</v>
      </c>
      <c r="B49" s="37" t="s">
        <v>156</v>
      </c>
      <c r="C49" s="187" t="s">
        <v>165</v>
      </c>
      <c r="D49" s="55" t="s">
        <v>1</v>
      </c>
      <c r="E49" s="91">
        <v>4</v>
      </c>
      <c r="F49" s="128"/>
      <c r="G49" s="91"/>
      <c r="H49" s="68"/>
      <c r="I49" s="68"/>
      <c r="J49" s="68"/>
      <c r="K49" s="68"/>
      <c r="L49" s="68">
        <v>4</v>
      </c>
      <c r="M49" s="59"/>
      <c r="N49" s="59"/>
    </row>
    <row r="50" spans="1:14" s="2" customFormat="1" ht="12.75" customHeight="1">
      <c r="A50" s="59">
        <v>35</v>
      </c>
      <c r="B50" s="37" t="s">
        <v>45</v>
      </c>
      <c r="C50" s="187" t="s">
        <v>164</v>
      </c>
      <c r="D50" s="55" t="s">
        <v>93</v>
      </c>
      <c r="E50" s="90"/>
      <c r="F50" s="127">
        <v>2</v>
      </c>
      <c r="G50" s="90"/>
      <c r="H50" s="44"/>
      <c r="I50" s="44"/>
      <c r="J50" s="44"/>
      <c r="K50" s="44"/>
      <c r="L50" s="44">
        <v>2</v>
      </c>
      <c r="M50" s="59"/>
      <c r="N50" s="59"/>
    </row>
    <row r="51" spans="1:14" s="2" customFormat="1" ht="12.75" customHeight="1">
      <c r="A51" s="59">
        <v>36</v>
      </c>
      <c r="B51" s="188" t="s">
        <v>46</v>
      </c>
      <c r="C51" s="81" t="s">
        <v>104</v>
      </c>
      <c r="D51" s="55" t="s">
        <v>1</v>
      </c>
      <c r="E51" s="91">
        <v>4</v>
      </c>
      <c r="F51" s="128"/>
      <c r="G51" s="91"/>
      <c r="H51" s="68"/>
      <c r="I51" s="68"/>
      <c r="J51" s="68"/>
      <c r="K51" s="68"/>
      <c r="L51" s="68">
        <v>4</v>
      </c>
      <c r="M51" s="59"/>
      <c r="N51" s="59"/>
    </row>
    <row r="52" spans="1:14" s="2" customFormat="1" ht="12.75" customHeight="1">
      <c r="A52" s="59">
        <v>37</v>
      </c>
      <c r="B52" s="188" t="s">
        <v>17</v>
      </c>
      <c r="C52" s="81" t="s">
        <v>104</v>
      </c>
      <c r="D52" s="55" t="s">
        <v>93</v>
      </c>
      <c r="E52" s="91"/>
      <c r="F52" s="128">
        <v>1</v>
      </c>
      <c r="G52" s="91"/>
      <c r="H52" s="68"/>
      <c r="I52" s="68"/>
      <c r="J52" s="68"/>
      <c r="K52" s="68"/>
      <c r="L52" s="68">
        <v>1</v>
      </c>
      <c r="M52" s="59"/>
      <c r="N52" s="59"/>
    </row>
    <row r="53" spans="1:14" s="2" customFormat="1" ht="12.75" customHeight="1">
      <c r="A53" s="59">
        <v>38</v>
      </c>
      <c r="B53" s="37" t="s">
        <v>240</v>
      </c>
      <c r="C53" s="81" t="s">
        <v>107</v>
      </c>
      <c r="D53" s="55" t="s">
        <v>86</v>
      </c>
      <c r="E53" s="90">
        <v>4</v>
      </c>
      <c r="F53" s="127"/>
      <c r="G53" s="90"/>
      <c r="H53" s="44"/>
      <c r="I53" s="44"/>
      <c r="J53" s="44"/>
      <c r="K53" s="44"/>
      <c r="L53" s="44">
        <v>4</v>
      </c>
      <c r="M53" s="44"/>
      <c r="N53" s="44"/>
    </row>
    <row r="54" spans="1:14" s="2" customFormat="1" ht="12.75" customHeight="1">
      <c r="A54" s="59">
        <v>39</v>
      </c>
      <c r="B54" s="37" t="s">
        <v>238</v>
      </c>
      <c r="C54" s="81" t="s">
        <v>108</v>
      </c>
      <c r="D54" s="55" t="s">
        <v>1</v>
      </c>
      <c r="E54" s="90">
        <v>4</v>
      </c>
      <c r="F54" s="127"/>
      <c r="G54" s="90"/>
      <c r="H54" s="44"/>
      <c r="I54" s="44"/>
      <c r="J54" s="44"/>
      <c r="K54" s="44"/>
      <c r="L54" s="44"/>
      <c r="M54" s="44"/>
      <c r="N54" s="44">
        <v>4</v>
      </c>
    </row>
    <row r="55" spans="1:14" s="2" customFormat="1" ht="12.75">
      <c r="A55" s="59">
        <v>40</v>
      </c>
      <c r="B55" s="37" t="s">
        <v>10</v>
      </c>
      <c r="C55" s="81" t="s">
        <v>99</v>
      </c>
      <c r="D55" s="55" t="s">
        <v>86</v>
      </c>
      <c r="E55" s="89">
        <v>2</v>
      </c>
      <c r="F55" s="117"/>
      <c r="G55" s="89"/>
      <c r="H55" s="59"/>
      <c r="I55" s="59"/>
      <c r="J55" s="59"/>
      <c r="K55" s="59"/>
      <c r="L55" s="59"/>
      <c r="M55" s="59"/>
      <c r="N55" s="59">
        <v>2</v>
      </c>
    </row>
    <row r="56" spans="1:14" s="2" customFormat="1" ht="12.75">
      <c r="A56" s="59">
        <v>41</v>
      </c>
      <c r="B56" s="37" t="s">
        <v>11</v>
      </c>
      <c r="C56" s="81" t="s">
        <v>101</v>
      </c>
      <c r="D56" s="55" t="s">
        <v>1</v>
      </c>
      <c r="E56" s="90">
        <v>2</v>
      </c>
      <c r="F56" s="127"/>
      <c r="G56" s="90"/>
      <c r="H56" s="44"/>
      <c r="I56" s="44"/>
      <c r="J56" s="44"/>
      <c r="K56" s="44"/>
      <c r="L56" s="44"/>
      <c r="M56" s="44"/>
      <c r="N56" s="44">
        <v>2</v>
      </c>
    </row>
    <row r="57" spans="1:14" s="5" customFormat="1" ht="12" customHeight="1">
      <c r="A57" s="59">
        <v>42</v>
      </c>
      <c r="B57" s="37" t="s">
        <v>12</v>
      </c>
      <c r="C57" s="82" t="s">
        <v>153</v>
      </c>
      <c r="D57" s="87" t="s">
        <v>86</v>
      </c>
      <c r="E57" s="90">
        <v>2</v>
      </c>
      <c r="F57" s="127"/>
      <c r="G57" s="90"/>
      <c r="H57" s="44"/>
      <c r="I57" s="44"/>
      <c r="J57" s="44"/>
      <c r="K57" s="44"/>
      <c r="L57" s="44"/>
      <c r="M57" s="44"/>
      <c r="N57" s="44">
        <v>2</v>
      </c>
    </row>
    <row r="58" spans="1:14" s="1" customFormat="1" ht="12.75">
      <c r="A58" s="59">
        <v>43</v>
      </c>
      <c r="B58" s="37" t="s">
        <v>33</v>
      </c>
      <c r="C58" s="81" t="s">
        <v>109</v>
      </c>
      <c r="D58" s="55" t="s">
        <v>93</v>
      </c>
      <c r="E58" s="90"/>
      <c r="F58" s="127">
        <v>2</v>
      </c>
      <c r="G58" s="90"/>
      <c r="H58" s="44"/>
      <c r="I58" s="44"/>
      <c r="J58" s="44"/>
      <c r="K58" s="44"/>
      <c r="L58" s="44"/>
      <c r="M58" s="44"/>
      <c r="N58" s="44">
        <v>2</v>
      </c>
    </row>
    <row r="59" spans="1:14" s="2" customFormat="1" ht="12.75">
      <c r="A59" s="59">
        <v>44</v>
      </c>
      <c r="B59" s="37" t="s">
        <v>15</v>
      </c>
      <c r="C59" s="81" t="s">
        <v>243</v>
      </c>
      <c r="D59" s="55" t="s">
        <v>86</v>
      </c>
      <c r="E59" s="89">
        <v>2</v>
      </c>
      <c r="F59" s="117"/>
      <c r="G59" s="89"/>
      <c r="H59" s="59"/>
      <c r="I59" s="59"/>
      <c r="J59" s="59"/>
      <c r="K59" s="59"/>
      <c r="L59" s="59"/>
      <c r="M59" s="59"/>
      <c r="N59" s="59">
        <v>2</v>
      </c>
    </row>
    <row r="60" spans="1:15" s="4" customFormat="1" ht="14.25">
      <c r="A60" s="204" t="s">
        <v>58</v>
      </c>
      <c r="B60" s="205"/>
      <c r="C60" s="206"/>
      <c r="D60" s="108">
        <v>60</v>
      </c>
      <c r="E60" s="108">
        <f>SUM(E38:E59)</f>
        <v>53</v>
      </c>
      <c r="F60" s="129">
        <f>SUM(F38:F59)</f>
        <v>7</v>
      </c>
      <c r="G60" s="124"/>
      <c r="H60" s="108"/>
      <c r="I60" s="108">
        <f>SUM(I38:I59)</f>
        <v>9</v>
      </c>
      <c r="J60" s="108">
        <f>SUM(J38:J59)</f>
        <v>5</v>
      </c>
      <c r="K60" s="108">
        <f>SUM(K38:K59)</f>
        <v>17</v>
      </c>
      <c r="L60" s="108">
        <f>SUM(L38:L59)</f>
        <v>15</v>
      </c>
      <c r="M60" s="108"/>
      <c r="N60" s="108">
        <f>SUM(N38:N59)</f>
        <v>14</v>
      </c>
      <c r="O60" s="3"/>
    </row>
    <row r="61" spans="1:14" ht="12.75" customHeight="1">
      <c r="A61" s="224" t="s">
        <v>259</v>
      </c>
      <c r="B61" s="225"/>
      <c r="C61" s="226"/>
      <c r="D61" s="64">
        <v>6</v>
      </c>
      <c r="E61" s="64">
        <v>6</v>
      </c>
      <c r="F61" s="130"/>
      <c r="G61" s="125"/>
      <c r="H61" s="64"/>
      <c r="I61" s="64">
        <v>2</v>
      </c>
      <c r="J61" s="64">
        <v>2</v>
      </c>
      <c r="K61" s="77">
        <v>2</v>
      </c>
      <c r="L61" s="64"/>
      <c r="M61" s="64"/>
      <c r="N61" s="64"/>
    </row>
    <row r="62" spans="1:14" ht="15.75">
      <c r="A62" s="203" t="s">
        <v>265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</row>
    <row r="63" spans="1:14" ht="13.5" customHeight="1">
      <c r="A63" s="59">
        <v>45</v>
      </c>
      <c r="B63" s="37" t="s">
        <v>16</v>
      </c>
      <c r="C63" s="79" t="s">
        <v>160</v>
      </c>
      <c r="D63" s="55" t="s">
        <v>83</v>
      </c>
      <c r="E63" s="59">
        <v>1</v>
      </c>
      <c r="F63" s="116"/>
      <c r="G63" s="89">
        <v>1</v>
      </c>
      <c r="H63" s="59"/>
      <c r="I63" s="59"/>
      <c r="J63" s="59"/>
      <c r="K63" s="59"/>
      <c r="L63" s="59"/>
      <c r="M63" s="59"/>
      <c r="N63" s="59"/>
    </row>
    <row r="64" spans="1:14" s="2" customFormat="1" ht="12.75">
      <c r="A64" s="59">
        <v>46</v>
      </c>
      <c r="B64" s="37" t="s">
        <v>47</v>
      </c>
      <c r="C64" s="57" t="s">
        <v>111</v>
      </c>
      <c r="D64" s="55" t="s">
        <v>83</v>
      </c>
      <c r="E64" s="59">
        <v>2</v>
      </c>
      <c r="F64" s="116"/>
      <c r="G64" s="89"/>
      <c r="H64" s="59">
        <v>2</v>
      </c>
      <c r="I64" s="59"/>
      <c r="J64" s="59"/>
      <c r="K64" s="59"/>
      <c r="L64" s="59"/>
      <c r="M64" s="59"/>
      <c r="N64" s="59"/>
    </row>
    <row r="65" spans="1:14" ht="12.75">
      <c r="A65" s="59">
        <v>47</v>
      </c>
      <c r="B65" s="37" t="s">
        <v>48</v>
      </c>
      <c r="C65" s="79" t="s">
        <v>205</v>
      </c>
      <c r="D65" s="55" t="s">
        <v>83</v>
      </c>
      <c r="E65" s="59">
        <v>3</v>
      </c>
      <c r="F65" s="116"/>
      <c r="G65" s="89"/>
      <c r="H65" s="59"/>
      <c r="I65" s="59"/>
      <c r="J65" s="59">
        <v>3</v>
      </c>
      <c r="K65" s="59"/>
      <c r="L65" s="59"/>
      <c r="M65" s="59"/>
      <c r="N65" s="59"/>
    </row>
    <row r="66" spans="1:14" ht="12.75">
      <c r="A66" s="59">
        <v>48</v>
      </c>
      <c r="B66" s="57" t="s">
        <v>209</v>
      </c>
      <c r="C66" s="57" t="s">
        <v>210</v>
      </c>
      <c r="D66" s="59" t="s">
        <v>83</v>
      </c>
      <c r="E66" s="59">
        <v>1</v>
      </c>
      <c r="F66" s="116"/>
      <c r="G66" s="89"/>
      <c r="H66" s="59"/>
      <c r="I66" s="59"/>
      <c r="J66" s="59"/>
      <c r="K66" s="59"/>
      <c r="L66" s="59">
        <v>1</v>
      </c>
      <c r="M66" s="59"/>
      <c r="N66" s="59"/>
    </row>
    <row r="67" spans="1:14" s="2" customFormat="1" ht="12.75">
      <c r="A67" s="59">
        <v>49</v>
      </c>
      <c r="B67" s="75" t="s">
        <v>211</v>
      </c>
      <c r="C67" s="57" t="s">
        <v>161</v>
      </c>
      <c r="D67" s="59" t="s">
        <v>83</v>
      </c>
      <c r="E67" s="59">
        <v>3</v>
      </c>
      <c r="F67" s="116"/>
      <c r="G67" s="89"/>
      <c r="H67" s="59"/>
      <c r="I67" s="59"/>
      <c r="J67" s="59"/>
      <c r="K67" s="59"/>
      <c r="L67" s="59">
        <v>3</v>
      </c>
      <c r="M67" s="59"/>
      <c r="N67" s="59"/>
    </row>
    <row r="68" spans="1:14" s="2" customFormat="1" ht="12.75">
      <c r="A68" s="59">
        <v>50</v>
      </c>
      <c r="B68" s="37" t="s">
        <v>49</v>
      </c>
      <c r="C68" s="80" t="s">
        <v>162</v>
      </c>
      <c r="D68" s="55" t="s">
        <v>86</v>
      </c>
      <c r="E68" s="59">
        <v>16</v>
      </c>
      <c r="F68" s="116"/>
      <c r="G68" s="89"/>
      <c r="H68" s="59"/>
      <c r="I68" s="59"/>
      <c r="J68" s="59"/>
      <c r="K68" s="59"/>
      <c r="L68" s="59"/>
      <c r="M68" s="59">
        <v>16</v>
      </c>
      <c r="N68" s="59"/>
    </row>
    <row r="69" spans="1:14" s="2" customFormat="1" ht="14.25">
      <c r="A69" s="204" t="s">
        <v>260</v>
      </c>
      <c r="B69" s="205"/>
      <c r="C69" s="206"/>
      <c r="D69" s="64">
        <v>26</v>
      </c>
      <c r="E69" s="64">
        <f>SUM(E63:E68)</f>
        <v>26</v>
      </c>
      <c r="F69" s="130"/>
      <c r="G69" s="109">
        <f>SUM(G63:G68)</f>
        <v>1</v>
      </c>
      <c r="H69" s="64">
        <v>2</v>
      </c>
      <c r="I69" s="64"/>
      <c r="J69" s="64">
        <v>3</v>
      </c>
      <c r="K69" s="64"/>
      <c r="L69" s="64">
        <v>4</v>
      </c>
      <c r="M69" s="64">
        <v>16</v>
      </c>
      <c r="N69" s="64"/>
    </row>
    <row r="70" spans="1:14" s="2" customFormat="1" ht="15.75">
      <c r="A70" s="203" t="s">
        <v>266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  <row r="71" spans="1:14" s="2" customFormat="1" ht="12.75">
      <c r="A71" s="59">
        <v>51</v>
      </c>
      <c r="B71" s="97" t="s">
        <v>212</v>
      </c>
      <c r="C71" s="46" t="s">
        <v>112</v>
      </c>
      <c r="D71" s="55" t="s">
        <v>83</v>
      </c>
      <c r="E71" s="59">
        <v>1</v>
      </c>
      <c r="F71" s="131"/>
      <c r="G71" s="126"/>
      <c r="H71" s="9"/>
      <c r="I71" s="9"/>
      <c r="J71" s="59"/>
      <c r="K71" s="59">
        <v>1</v>
      </c>
      <c r="L71" s="59"/>
      <c r="M71" s="59"/>
      <c r="N71" s="59"/>
    </row>
    <row r="72" spans="1:14" s="2" customFormat="1" ht="12.75">
      <c r="A72" s="59">
        <v>52</v>
      </c>
      <c r="B72" s="72" t="s">
        <v>213</v>
      </c>
      <c r="C72" s="46" t="s">
        <v>113</v>
      </c>
      <c r="D72" s="55" t="s">
        <v>83</v>
      </c>
      <c r="E72" s="59">
        <v>1</v>
      </c>
      <c r="F72" s="131"/>
      <c r="G72" s="126"/>
      <c r="H72" s="9"/>
      <c r="I72" s="9"/>
      <c r="J72" s="59"/>
      <c r="K72" s="59"/>
      <c r="L72" s="59">
        <v>1</v>
      </c>
      <c r="M72" s="59"/>
      <c r="N72" s="59"/>
    </row>
    <row r="73" spans="1:14" s="2" customFormat="1" ht="12.75">
      <c r="A73" s="59">
        <v>53</v>
      </c>
      <c r="B73" s="72" t="s">
        <v>214</v>
      </c>
      <c r="C73" s="50" t="s">
        <v>114</v>
      </c>
      <c r="D73" s="55" t="s">
        <v>83</v>
      </c>
      <c r="E73" s="59">
        <v>4</v>
      </c>
      <c r="F73" s="131"/>
      <c r="G73" s="126"/>
      <c r="H73" s="9"/>
      <c r="I73" s="9"/>
      <c r="J73" s="59"/>
      <c r="K73" s="59"/>
      <c r="L73" s="59"/>
      <c r="M73" s="59">
        <v>4</v>
      </c>
      <c r="N73" s="59"/>
    </row>
    <row r="74" spans="1:14" s="2" customFormat="1" ht="12.75">
      <c r="A74" s="68">
        <v>54</v>
      </c>
      <c r="B74" s="98" t="s">
        <v>215</v>
      </c>
      <c r="C74" s="46" t="s">
        <v>115</v>
      </c>
      <c r="D74" s="88" t="s">
        <v>1</v>
      </c>
      <c r="E74" s="59">
        <v>6</v>
      </c>
      <c r="F74" s="131"/>
      <c r="G74" s="126"/>
      <c r="H74" s="9"/>
      <c r="I74" s="9"/>
      <c r="J74" s="59"/>
      <c r="K74" s="59"/>
      <c r="L74" s="59"/>
      <c r="M74" s="59"/>
      <c r="N74" s="59">
        <v>6</v>
      </c>
    </row>
    <row r="75" spans="1:14" s="2" customFormat="1" ht="14.25">
      <c r="A75" s="204" t="s">
        <v>261</v>
      </c>
      <c r="B75" s="205"/>
      <c r="C75" s="206"/>
      <c r="D75" s="9">
        <v>12</v>
      </c>
      <c r="E75" s="9">
        <f>SUM(E71:E74)</f>
        <v>12</v>
      </c>
      <c r="F75" s="131"/>
      <c r="G75" s="126"/>
      <c r="H75" s="9"/>
      <c r="I75" s="9"/>
      <c r="J75" s="9"/>
      <c r="K75" s="9">
        <v>1</v>
      </c>
      <c r="L75" s="9">
        <v>1</v>
      </c>
      <c r="M75" s="9">
        <v>4</v>
      </c>
      <c r="N75" s="9">
        <v>6</v>
      </c>
    </row>
    <row r="76" spans="1:14" s="4" customFormat="1" ht="15.75">
      <c r="A76" s="201" t="s">
        <v>61</v>
      </c>
      <c r="B76" s="201"/>
      <c r="C76" s="201"/>
      <c r="D76" s="107">
        <f aca="true" t="shared" si="0" ref="D76:N76">SUM(D75+D69+D61+D60+D36+D20)</f>
        <v>160</v>
      </c>
      <c r="E76" s="107">
        <f t="shared" si="0"/>
        <v>152</v>
      </c>
      <c r="F76" s="107">
        <f t="shared" si="0"/>
        <v>8</v>
      </c>
      <c r="G76" s="107">
        <f t="shared" si="0"/>
        <v>20</v>
      </c>
      <c r="H76" s="107">
        <f t="shared" si="0"/>
        <v>20</v>
      </c>
      <c r="I76" s="107">
        <f t="shared" si="0"/>
        <v>20</v>
      </c>
      <c r="J76" s="107">
        <f t="shared" si="0"/>
        <v>20</v>
      </c>
      <c r="K76" s="107">
        <f t="shared" si="0"/>
        <v>20</v>
      </c>
      <c r="L76" s="107">
        <f t="shared" si="0"/>
        <v>20</v>
      </c>
      <c r="M76" s="107">
        <f t="shared" si="0"/>
        <v>20</v>
      </c>
      <c r="N76" s="107">
        <f t="shared" si="0"/>
        <v>20</v>
      </c>
    </row>
    <row r="77" spans="1:14" s="4" customFormat="1" ht="12.75">
      <c r="A77" s="68">
        <v>55</v>
      </c>
      <c r="B77" s="74" t="s">
        <v>229</v>
      </c>
      <c r="C77" s="74" t="s">
        <v>126</v>
      </c>
      <c r="D77" s="68" t="s">
        <v>83</v>
      </c>
      <c r="E77" s="68">
        <v>1</v>
      </c>
      <c r="F77" s="170"/>
      <c r="G77" s="91">
        <v>1</v>
      </c>
      <c r="H77" s="68"/>
      <c r="I77" s="68"/>
      <c r="J77" s="68"/>
      <c r="K77" s="68"/>
      <c r="L77" s="167"/>
      <c r="M77" s="167"/>
      <c r="N77" s="167"/>
    </row>
    <row r="78" spans="1:14" s="4" customFormat="1" ht="12.75">
      <c r="A78" s="68">
        <v>56</v>
      </c>
      <c r="B78" s="74" t="s">
        <v>230</v>
      </c>
      <c r="C78" s="74" t="s">
        <v>127</v>
      </c>
      <c r="D78" s="68" t="s">
        <v>83</v>
      </c>
      <c r="E78" s="68">
        <v>1</v>
      </c>
      <c r="F78" s="170"/>
      <c r="G78" s="91"/>
      <c r="H78" s="68">
        <v>1</v>
      </c>
      <c r="I78" s="68"/>
      <c r="J78" s="68"/>
      <c r="K78" s="68"/>
      <c r="L78" s="167"/>
      <c r="M78" s="167"/>
      <c r="N78" s="167"/>
    </row>
    <row r="79" spans="1:14" s="4" customFormat="1" ht="12.75">
      <c r="A79" s="68">
        <v>57</v>
      </c>
      <c r="B79" s="74" t="s">
        <v>231</v>
      </c>
      <c r="C79" s="74" t="s">
        <v>128</v>
      </c>
      <c r="D79" s="68" t="s">
        <v>83</v>
      </c>
      <c r="E79" s="68">
        <v>1</v>
      </c>
      <c r="F79" s="170"/>
      <c r="G79" s="91"/>
      <c r="H79" s="68"/>
      <c r="I79" s="68">
        <v>1</v>
      </c>
      <c r="J79" s="68"/>
      <c r="K79" s="68"/>
      <c r="L79" s="167"/>
      <c r="M79" s="167"/>
      <c r="N79" s="167"/>
    </row>
    <row r="80" spans="1:17" ht="12.75">
      <c r="A80" s="59"/>
      <c r="B80" s="202"/>
      <c r="C80" s="202"/>
      <c r="D80" s="9">
        <v>163</v>
      </c>
      <c r="E80" s="9">
        <v>3</v>
      </c>
      <c r="F80" s="131"/>
      <c r="G80" s="156"/>
      <c r="H80" s="157"/>
      <c r="I80" s="157"/>
      <c r="J80" s="71"/>
      <c r="K80" s="9"/>
      <c r="L80" s="9"/>
      <c r="M80" s="9"/>
      <c r="N80" s="9"/>
      <c r="Q80" t="s">
        <v>50</v>
      </c>
    </row>
    <row r="81" ht="12.75">
      <c r="C81" s="75" t="s">
        <v>131</v>
      </c>
    </row>
    <row r="82" ht="12.75">
      <c r="C82" s="85" t="s">
        <v>116</v>
      </c>
    </row>
    <row r="83" ht="12.75">
      <c r="C83" s="85" t="s">
        <v>117</v>
      </c>
    </row>
    <row r="84" ht="12.75">
      <c r="C84" s="85" t="s">
        <v>118</v>
      </c>
    </row>
    <row r="85" ht="12.75">
      <c r="C85" s="85" t="s">
        <v>232</v>
      </c>
    </row>
  </sheetData>
  <sheetProtection/>
  <mergeCells count="35">
    <mergeCell ref="E16:E17"/>
    <mergeCell ref="I16:I17"/>
    <mergeCell ref="A69:C69"/>
    <mergeCell ref="A75:C75"/>
    <mergeCell ref="A62:N62"/>
    <mergeCell ref="A70:N70"/>
    <mergeCell ref="A21:N21"/>
    <mergeCell ref="A61:C61"/>
    <mergeCell ref="P9:P10"/>
    <mergeCell ref="A5:N5"/>
    <mergeCell ref="A9:N9"/>
    <mergeCell ref="C6:C8"/>
    <mergeCell ref="D6:D8"/>
    <mergeCell ref="E6:F6"/>
    <mergeCell ref="E8:N8"/>
    <mergeCell ref="G6:H6"/>
    <mergeCell ref="I6:J6"/>
    <mergeCell ref="K6:L6"/>
    <mergeCell ref="M6:N6"/>
    <mergeCell ref="A6:A8"/>
    <mergeCell ref="B6:B8"/>
    <mergeCell ref="D1:L1"/>
    <mergeCell ref="D2:L2"/>
    <mergeCell ref="D3:L3"/>
    <mergeCell ref="D4:L4"/>
    <mergeCell ref="E14:E15"/>
    <mergeCell ref="A14:A15"/>
    <mergeCell ref="B36:C36"/>
    <mergeCell ref="A20:C20"/>
    <mergeCell ref="A76:C76"/>
    <mergeCell ref="B80:C80"/>
    <mergeCell ref="A37:N37"/>
    <mergeCell ref="A60:C60"/>
    <mergeCell ref="H14:H15"/>
    <mergeCell ref="A16:A17"/>
  </mergeCells>
  <printOptions/>
  <pageMargins left="0.99" right="0.15748031496062992" top="0.31" bottom="0.4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zoomScale="110" zoomScaleNormal="110" zoomScalePageLayoutView="0" workbookViewId="0" topLeftCell="A1">
      <selection activeCell="A5" sqref="A5:N5"/>
    </sheetView>
  </sheetViews>
  <sheetFormatPr defaultColWidth="9.140625" defaultRowHeight="12.75"/>
  <cols>
    <col min="1" max="1" width="6.57421875" style="35" customWidth="1"/>
    <col min="2" max="2" width="9.421875" style="51" customWidth="1"/>
    <col min="3" max="3" width="35.421875" style="51" customWidth="1"/>
    <col min="4" max="5" width="5.8515625" style="35" customWidth="1"/>
    <col min="6" max="6" width="6.00390625" style="35" customWidth="1"/>
    <col min="7" max="7" width="4.7109375" style="35" customWidth="1"/>
    <col min="8" max="8" width="5.140625" style="35" customWidth="1"/>
    <col min="9" max="10" width="4.7109375" style="35" customWidth="1"/>
    <col min="11" max="11" width="4.28125" style="35" customWidth="1"/>
    <col min="12" max="12" width="5.28125" style="35" customWidth="1"/>
    <col min="13" max="13" width="5.00390625" style="35" customWidth="1"/>
    <col min="14" max="14" width="4.7109375" style="35" customWidth="1"/>
  </cols>
  <sheetData>
    <row r="1" spans="4:12" ht="12.75">
      <c r="D1" s="213" t="s">
        <v>145</v>
      </c>
      <c r="E1" s="213"/>
      <c r="F1" s="213"/>
      <c r="G1" s="213"/>
      <c r="H1" s="213"/>
      <c r="I1" s="213"/>
      <c r="J1" s="213"/>
      <c r="K1" s="213"/>
      <c r="L1" s="213"/>
    </row>
    <row r="2" spans="4:12" ht="12.75">
      <c r="D2" s="213" t="s">
        <v>267</v>
      </c>
      <c r="E2" s="213"/>
      <c r="F2" s="213"/>
      <c r="G2" s="213"/>
      <c r="H2" s="213"/>
      <c r="I2" s="213"/>
      <c r="J2" s="213"/>
      <c r="K2" s="213"/>
      <c r="L2" s="213"/>
    </row>
    <row r="3" spans="4:12" ht="12.75">
      <c r="D3" s="213" t="s">
        <v>146</v>
      </c>
      <c r="E3" s="213"/>
      <c r="F3" s="213"/>
      <c r="G3" s="213"/>
      <c r="H3" s="213"/>
      <c r="I3" s="213"/>
      <c r="J3" s="213"/>
      <c r="K3" s="213"/>
      <c r="L3" s="213"/>
    </row>
    <row r="4" spans="1:14" ht="15.75">
      <c r="A4" s="63"/>
      <c r="B4" s="63"/>
      <c r="C4" s="63"/>
      <c r="D4" s="214" t="s">
        <v>147</v>
      </c>
      <c r="E4" s="214"/>
      <c r="F4" s="214"/>
      <c r="G4" s="214"/>
      <c r="H4" s="214"/>
      <c r="I4" s="214"/>
      <c r="J4" s="214"/>
      <c r="K4" s="214"/>
      <c r="L4" s="214"/>
      <c r="M4" s="63"/>
      <c r="N4" s="63"/>
    </row>
    <row r="5" spans="1:14" s="43" customFormat="1" ht="33" customHeight="1">
      <c r="A5" s="239" t="s">
        <v>269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ht="12" customHeight="1">
      <c r="A6" s="209" t="s">
        <v>62</v>
      </c>
      <c r="B6" s="212" t="s">
        <v>63</v>
      </c>
      <c r="C6" s="207" t="s">
        <v>64</v>
      </c>
      <c r="D6" s="209" t="s">
        <v>65</v>
      </c>
      <c r="E6" s="236" t="s">
        <v>66</v>
      </c>
      <c r="F6" s="237"/>
      <c r="G6" s="238" t="s">
        <v>67</v>
      </c>
      <c r="H6" s="208"/>
      <c r="I6" s="207" t="s">
        <v>68</v>
      </c>
      <c r="J6" s="208"/>
      <c r="K6" s="207" t="s">
        <v>69</v>
      </c>
      <c r="L6" s="208"/>
      <c r="M6" s="207" t="s">
        <v>70</v>
      </c>
      <c r="N6" s="208"/>
    </row>
    <row r="7" spans="1:14" ht="29.25" customHeight="1">
      <c r="A7" s="210"/>
      <c r="B7" s="212"/>
      <c r="C7" s="218"/>
      <c r="D7" s="210"/>
      <c r="E7" s="86" t="s">
        <v>132</v>
      </c>
      <c r="F7" s="133" t="s">
        <v>71</v>
      </c>
      <c r="G7" s="132" t="s">
        <v>72</v>
      </c>
      <c r="H7" s="76" t="s">
        <v>73</v>
      </c>
      <c r="I7" s="76" t="s">
        <v>74</v>
      </c>
      <c r="J7" s="76" t="s">
        <v>75</v>
      </c>
      <c r="K7" s="76" t="s">
        <v>76</v>
      </c>
      <c r="L7" s="76" t="s">
        <v>77</v>
      </c>
      <c r="M7" s="76" t="s">
        <v>78</v>
      </c>
      <c r="N7" s="76" t="s">
        <v>79</v>
      </c>
    </row>
    <row r="8" spans="1:14" ht="12.75" customHeight="1">
      <c r="A8" s="211"/>
      <c r="B8" s="212"/>
      <c r="C8" s="219"/>
      <c r="D8" s="211"/>
      <c r="E8" s="233" t="s">
        <v>80</v>
      </c>
      <c r="F8" s="234"/>
      <c r="G8" s="235"/>
      <c r="H8" s="235"/>
      <c r="I8" s="235"/>
      <c r="J8" s="235"/>
      <c r="K8" s="235"/>
      <c r="L8" s="235"/>
      <c r="M8" s="235"/>
      <c r="N8" s="235"/>
    </row>
    <row r="9" spans="1:14" s="8" customFormat="1" ht="15.75">
      <c r="A9" s="217" t="s">
        <v>257</v>
      </c>
      <c r="B9" s="217"/>
      <c r="C9" s="203"/>
      <c r="D9" s="217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4" ht="12.75" customHeight="1">
      <c r="A10" s="190">
        <v>1</v>
      </c>
      <c r="B10" s="189" t="s">
        <v>2</v>
      </c>
      <c r="C10" s="160" t="s">
        <v>85</v>
      </c>
      <c r="D10" s="59" t="s">
        <v>1</v>
      </c>
      <c r="E10" s="59">
        <v>2</v>
      </c>
      <c r="F10" s="116"/>
      <c r="G10" s="89">
        <v>2</v>
      </c>
      <c r="H10" s="166"/>
      <c r="I10" s="166"/>
      <c r="J10" s="166"/>
      <c r="K10" s="59"/>
      <c r="L10" s="9"/>
      <c r="M10" s="9"/>
      <c r="N10" s="9"/>
    </row>
    <row r="11" spans="1:14" ht="12.75" customHeight="1">
      <c r="A11" s="190">
        <v>2</v>
      </c>
      <c r="B11" s="57" t="s">
        <v>18</v>
      </c>
      <c r="C11" s="163" t="s">
        <v>122</v>
      </c>
      <c r="D11" s="59" t="s">
        <v>1</v>
      </c>
      <c r="E11" s="59">
        <v>2</v>
      </c>
      <c r="F11" s="117"/>
      <c r="G11" s="89">
        <v>2</v>
      </c>
      <c r="H11" s="166"/>
      <c r="I11" s="166"/>
      <c r="J11" s="166"/>
      <c r="K11" s="59"/>
      <c r="L11" s="9"/>
      <c r="M11" s="9"/>
      <c r="N11" s="9"/>
    </row>
    <row r="12" spans="1:14" ht="12.75" customHeight="1">
      <c r="A12" s="59">
        <v>3</v>
      </c>
      <c r="B12" s="57" t="s">
        <v>0</v>
      </c>
      <c r="C12" s="78" t="s">
        <v>81</v>
      </c>
      <c r="D12" s="55" t="s">
        <v>1</v>
      </c>
      <c r="E12" s="59">
        <v>3</v>
      </c>
      <c r="F12" s="116"/>
      <c r="G12" s="89"/>
      <c r="H12" s="59">
        <v>3</v>
      </c>
      <c r="I12" s="59"/>
      <c r="J12" s="59"/>
      <c r="K12" s="59"/>
      <c r="L12" s="9"/>
      <c r="M12" s="9"/>
      <c r="N12" s="9"/>
    </row>
    <row r="13" spans="1:14" ht="12.75" customHeight="1">
      <c r="A13" s="59">
        <v>4</v>
      </c>
      <c r="B13" s="57" t="s">
        <v>42</v>
      </c>
      <c r="C13" s="57" t="s">
        <v>82</v>
      </c>
      <c r="D13" s="55" t="s">
        <v>1</v>
      </c>
      <c r="E13" s="59">
        <v>3</v>
      </c>
      <c r="F13" s="116"/>
      <c r="G13" s="89"/>
      <c r="H13" s="59">
        <v>3</v>
      </c>
      <c r="I13" s="59"/>
      <c r="J13" s="59"/>
      <c r="K13" s="59"/>
      <c r="L13" s="9"/>
      <c r="M13" s="9"/>
      <c r="N13" s="9"/>
    </row>
    <row r="14" spans="1:14" ht="12.75" customHeight="1">
      <c r="A14" s="196">
        <v>5</v>
      </c>
      <c r="B14" s="57" t="s">
        <v>253</v>
      </c>
      <c r="C14" s="160" t="s">
        <v>148</v>
      </c>
      <c r="D14" s="55" t="s">
        <v>83</v>
      </c>
      <c r="E14" s="196">
        <v>2</v>
      </c>
      <c r="F14" s="117"/>
      <c r="G14" s="89"/>
      <c r="H14" s="196">
        <v>2</v>
      </c>
      <c r="I14" s="59"/>
      <c r="J14" s="59"/>
      <c r="K14" s="59"/>
      <c r="L14" s="9"/>
      <c r="M14" s="9"/>
      <c r="N14" s="9"/>
    </row>
    <row r="15" spans="1:14" ht="12.75" customHeight="1">
      <c r="A15" s="197"/>
      <c r="B15" s="57" t="s">
        <v>255</v>
      </c>
      <c r="C15" s="75" t="s">
        <v>120</v>
      </c>
      <c r="D15" s="55" t="s">
        <v>1</v>
      </c>
      <c r="E15" s="197"/>
      <c r="F15" s="117"/>
      <c r="G15" s="89"/>
      <c r="H15" s="197"/>
      <c r="I15" s="189"/>
      <c r="J15" s="59"/>
      <c r="K15" s="59"/>
      <c r="L15" s="9"/>
      <c r="M15" s="9"/>
      <c r="N15" s="9"/>
    </row>
    <row r="16" spans="1:14" ht="12.75" customHeight="1">
      <c r="A16" s="196">
        <v>6</v>
      </c>
      <c r="B16" s="57" t="s">
        <v>254</v>
      </c>
      <c r="C16" s="160" t="s">
        <v>84</v>
      </c>
      <c r="D16" s="59" t="s">
        <v>83</v>
      </c>
      <c r="E16" s="196">
        <v>2</v>
      </c>
      <c r="F16" s="117"/>
      <c r="G16" s="89"/>
      <c r="H16" s="59"/>
      <c r="I16" s="196">
        <v>2</v>
      </c>
      <c r="J16" s="59"/>
      <c r="K16" s="59"/>
      <c r="L16" s="9"/>
      <c r="M16" s="9"/>
      <c r="N16" s="9"/>
    </row>
    <row r="17" spans="1:15" ht="12.75" customHeight="1">
      <c r="A17" s="197"/>
      <c r="B17" s="57" t="s">
        <v>256</v>
      </c>
      <c r="C17" s="160" t="s">
        <v>123</v>
      </c>
      <c r="D17" s="59" t="s">
        <v>1</v>
      </c>
      <c r="E17" s="197"/>
      <c r="F17" s="117"/>
      <c r="G17" s="89"/>
      <c r="H17" s="59"/>
      <c r="I17" s="197"/>
      <c r="J17" s="59"/>
      <c r="K17" s="59"/>
      <c r="L17" s="9"/>
      <c r="M17" s="9"/>
      <c r="N17" s="9"/>
      <c r="O17" s="10"/>
    </row>
    <row r="18" spans="1:14" ht="12.75" customHeight="1">
      <c r="A18" s="113">
        <v>7</v>
      </c>
      <c r="B18" s="57" t="s">
        <v>150</v>
      </c>
      <c r="C18" s="162" t="s">
        <v>163</v>
      </c>
      <c r="D18" s="59" t="s">
        <v>86</v>
      </c>
      <c r="E18" s="59">
        <v>2</v>
      </c>
      <c r="F18" s="117"/>
      <c r="G18" s="89"/>
      <c r="H18" s="59"/>
      <c r="I18" s="59">
        <v>2</v>
      </c>
      <c r="J18" s="59"/>
      <c r="K18" s="59"/>
      <c r="L18" s="9"/>
      <c r="M18" s="9"/>
      <c r="N18" s="9"/>
    </row>
    <row r="19" spans="1:14" ht="12.75" customHeight="1">
      <c r="A19" s="59">
        <v>8</v>
      </c>
      <c r="B19" s="57" t="s">
        <v>29</v>
      </c>
      <c r="C19" s="99" t="s">
        <v>121</v>
      </c>
      <c r="D19" s="59" t="s">
        <v>1</v>
      </c>
      <c r="E19" s="59">
        <v>4</v>
      </c>
      <c r="F19" s="117"/>
      <c r="G19" s="89"/>
      <c r="H19" s="59"/>
      <c r="I19" s="59"/>
      <c r="J19" s="59">
        <v>4</v>
      </c>
      <c r="K19" s="59"/>
      <c r="L19" s="9"/>
      <c r="M19" s="9"/>
      <c r="N19" s="9"/>
    </row>
    <row r="20" spans="1:14" s="11" customFormat="1" ht="12.75" customHeight="1">
      <c r="A20" s="198" t="s">
        <v>56</v>
      </c>
      <c r="B20" s="200"/>
      <c r="C20" s="199"/>
      <c r="D20" s="103">
        <v>20</v>
      </c>
      <c r="E20" s="103">
        <f>SUM(E10:E19)</f>
        <v>20</v>
      </c>
      <c r="F20" s="172"/>
      <c r="G20" s="165">
        <f>SUM(G10:G19)</f>
        <v>4</v>
      </c>
      <c r="H20" s="103">
        <f>SUM(H10:H19)</f>
        <v>8</v>
      </c>
      <c r="I20" s="103">
        <f>SUM(I10:I19)</f>
        <v>4</v>
      </c>
      <c r="J20" s="103">
        <f>SUM(J10:J19)</f>
        <v>4</v>
      </c>
      <c r="K20" s="64"/>
      <c r="L20" s="64"/>
      <c r="M20" s="64"/>
      <c r="N20" s="64"/>
    </row>
    <row r="21" spans="1:14" ht="16.5" customHeight="1">
      <c r="A21" s="203" t="s">
        <v>262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5" ht="12.75" customHeight="1">
      <c r="A22" s="59">
        <v>9</v>
      </c>
      <c r="B22" s="57" t="s">
        <v>30</v>
      </c>
      <c r="C22" s="158" t="s">
        <v>87</v>
      </c>
      <c r="D22" s="87" t="s">
        <v>1</v>
      </c>
      <c r="E22" s="59">
        <v>3</v>
      </c>
      <c r="F22" s="117"/>
      <c r="G22" s="89">
        <v>3</v>
      </c>
      <c r="H22" s="59"/>
      <c r="I22" s="59"/>
      <c r="J22" s="59"/>
      <c r="K22" s="59"/>
      <c r="L22" s="9"/>
      <c r="M22" s="9"/>
      <c r="N22" s="9"/>
      <c r="O22" s="12"/>
    </row>
    <row r="23" spans="1:15" ht="12.75" customHeight="1">
      <c r="A23" s="59">
        <v>10</v>
      </c>
      <c r="B23" s="57" t="s">
        <v>3</v>
      </c>
      <c r="C23" s="160" t="s">
        <v>124</v>
      </c>
      <c r="D23" s="58" t="s">
        <v>1</v>
      </c>
      <c r="E23" s="65">
        <v>4</v>
      </c>
      <c r="F23" s="121"/>
      <c r="G23" s="119">
        <v>4</v>
      </c>
      <c r="H23" s="59"/>
      <c r="I23" s="59"/>
      <c r="J23" s="59"/>
      <c r="K23" s="59"/>
      <c r="L23" s="9"/>
      <c r="M23" s="9"/>
      <c r="N23" s="9"/>
      <c r="O23" s="12"/>
    </row>
    <row r="24" spans="1:14" ht="12.75" customHeight="1">
      <c r="A24" s="59">
        <v>11</v>
      </c>
      <c r="B24" s="57" t="s">
        <v>4</v>
      </c>
      <c r="C24" s="160" t="s">
        <v>89</v>
      </c>
      <c r="D24" s="55" t="s">
        <v>86</v>
      </c>
      <c r="E24" s="59">
        <v>2</v>
      </c>
      <c r="F24" s="117"/>
      <c r="G24" s="89">
        <v>2</v>
      </c>
      <c r="H24" s="59"/>
      <c r="I24" s="59"/>
      <c r="J24" s="59"/>
      <c r="K24" s="65"/>
      <c r="L24" s="66"/>
      <c r="M24" s="66"/>
      <c r="N24" s="66"/>
    </row>
    <row r="25" spans="1:14" ht="12.75" customHeight="1">
      <c r="A25" s="59">
        <v>12</v>
      </c>
      <c r="B25" s="57" t="s">
        <v>31</v>
      </c>
      <c r="C25" s="56" t="s">
        <v>95</v>
      </c>
      <c r="D25" s="55" t="s">
        <v>1</v>
      </c>
      <c r="E25" s="59">
        <v>4</v>
      </c>
      <c r="F25" s="117"/>
      <c r="G25" s="89">
        <v>4</v>
      </c>
      <c r="H25" s="59"/>
      <c r="I25" s="59"/>
      <c r="J25" s="59"/>
      <c r="K25" s="59"/>
      <c r="L25" s="9"/>
      <c r="M25" s="9"/>
      <c r="N25" s="9"/>
    </row>
    <row r="26" spans="1:14" ht="12.75" customHeight="1">
      <c r="A26" s="59">
        <v>13</v>
      </c>
      <c r="B26" s="75" t="s">
        <v>55</v>
      </c>
      <c r="C26" s="56" t="s">
        <v>97</v>
      </c>
      <c r="D26" s="88" t="s">
        <v>1</v>
      </c>
      <c r="E26" s="59">
        <v>2</v>
      </c>
      <c r="F26" s="116"/>
      <c r="G26" s="89">
        <v>2</v>
      </c>
      <c r="H26" s="59"/>
      <c r="I26" s="59"/>
      <c r="J26" s="59"/>
      <c r="K26" s="59"/>
      <c r="L26" s="9"/>
      <c r="M26" s="9"/>
      <c r="N26" s="9"/>
    </row>
    <row r="27" spans="1:15" ht="12.75" customHeight="1">
      <c r="A27" s="59">
        <v>14</v>
      </c>
      <c r="B27" s="57" t="s">
        <v>208</v>
      </c>
      <c r="C27" s="159" t="s">
        <v>88</v>
      </c>
      <c r="D27" s="55" t="s">
        <v>1</v>
      </c>
      <c r="E27" s="59">
        <v>4</v>
      </c>
      <c r="F27" s="117"/>
      <c r="G27" s="89"/>
      <c r="H27" s="59">
        <v>4</v>
      </c>
      <c r="I27" s="59"/>
      <c r="J27" s="59"/>
      <c r="K27" s="60"/>
      <c r="L27" s="67"/>
      <c r="M27" s="67"/>
      <c r="N27" s="67"/>
      <c r="O27" s="12"/>
    </row>
    <row r="28" spans="1:14" ht="12.75" customHeight="1">
      <c r="A28" s="59">
        <v>15</v>
      </c>
      <c r="B28" s="57" t="s">
        <v>225</v>
      </c>
      <c r="C28" s="160" t="s">
        <v>90</v>
      </c>
      <c r="D28" s="55" t="s">
        <v>86</v>
      </c>
      <c r="E28" s="59">
        <v>2</v>
      </c>
      <c r="F28" s="117"/>
      <c r="G28" s="89"/>
      <c r="H28" s="59">
        <v>2</v>
      </c>
      <c r="I28" s="59"/>
      <c r="J28" s="59"/>
      <c r="K28" s="59"/>
      <c r="L28" s="9"/>
      <c r="M28" s="9"/>
      <c r="N28" s="9"/>
    </row>
    <row r="29" spans="1:15" ht="12.75" customHeight="1">
      <c r="A29" s="59">
        <v>16</v>
      </c>
      <c r="B29" s="57" t="s">
        <v>151</v>
      </c>
      <c r="C29" s="56" t="s">
        <v>91</v>
      </c>
      <c r="D29" s="55" t="s">
        <v>86</v>
      </c>
      <c r="E29" s="59">
        <v>2</v>
      </c>
      <c r="F29" s="117"/>
      <c r="G29" s="89"/>
      <c r="H29" s="59">
        <v>2</v>
      </c>
      <c r="I29" s="60"/>
      <c r="J29" s="60"/>
      <c r="K29" s="59"/>
      <c r="L29" s="9"/>
      <c r="M29" s="9"/>
      <c r="N29" s="9"/>
      <c r="O29" s="10"/>
    </row>
    <row r="30" spans="1:14" ht="12.75" customHeight="1">
      <c r="A30" s="59">
        <v>17</v>
      </c>
      <c r="B30" s="57" t="s">
        <v>5</v>
      </c>
      <c r="C30" s="160" t="s">
        <v>125</v>
      </c>
      <c r="D30" s="55" t="s">
        <v>1</v>
      </c>
      <c r="E30" s="59">
        <v>2</v>
      </c>
      <c r="F30" s="116"/>
      <c r="G30" s="89"/>
      <c r="H30" s="59">
        <v>2</v>
      </c>
      <c r="I30" s="59"/>
      <c r="J30" s="59"/>
      <c r="K30" s="59"/>
      <c r="L30" s="9"/>
      <c r="M30" s="9"/>
      <c r="N30" s="9"/>
    </row>
    <row r="31" spans="1:15" ht="12.75" customHeight="1">
      <c r="A31" s="59">
        <v>18</v>
      </c>
      <c r="B31" s="57" t="s">
        <v>40</v>
      </c>
      <c r="C31" s="57" t="s">
        <v>94</v>
      </c>
      <c r="D31" s="55" t="s">
        <v>1</v>
      </c>
      <c r="E31" s="59">
        <v>3</v>
      </c>
      <c r="F31" s="117"/>
      <c r="G31" s="89"/>
      <c r="H31" s="59"/>
      <c r="I31" s="59">
        <v>3</v>
      </c>
      <c r="J31" s="59"/>
      <c r="K31" s="60"/>
      <c r="L31" s="67"/>
      <c r="M31" s="67"/>
      <c r="N31" s="67"/>
      <c r="O31" s="12"/>
    </row>
    <row r="32" spans="1:15" ht="12.75" customHeight="1">
      <c r="A32" s="59">
        <v>19</v>
      </c>
      <c r="B32" s="57" t="s">
        <v>8</v>
      </c>
      <c r="C32" s="161" t="s">
        <v>169</v>
      </c>
      <c r="D32" s="55" t="s">
        <v>86</v>
      </c>
      <c r="E32" s="59">
        <v>2</v>
      </c>
      <c r="F32" s="117"/>
      <c r="G32" s="89"/>
      <c r="H32" s="59"/>
      <c r="I32" s="59">
        <v>2</v>
      </c>
      <c r="J32" s="59"/>
      <c r="K32" s="60"/>
      <c r="L32" s="67"/>
      <c r="M32" s="67"/>
      <c r="N32" s="67"/>
      <c r="O32" s="12"/>
    </row>
    <row r="33" spans="1:14" ht="12.75" customHeight="1">
      <c r="A33" s="59">
        <v>20</v>
      </c>
      <c r="B33" s="57" t="s">
        <v>43</v>
      </c>
      <c r="C33" s="160" t="s">
        <v>92</v>
      </c>
      <c r="D33" s="55" t="s">
        <v>1</v>
      </c>
      <c r="E33" s="59">
        <v>3</v>
      </c>
      <c r="F33" s="117"/>
      <c r="G33" s="89"/>
      <c r="H33" s="59"/>
      <c r="I33" s="59"/>
      <c r="J33" s="59">
        <v>3</v>
      </c>
      <c r="K33" s="60"/>
      <c r="L33" s="67"/>
      <c r="M33" s="67"/>
      <c r="N33" s="67"/>
    </row>
    <row r="34" spans="1:14" ht="12.75" customHeight="1">
      <c r="A34" s="59">
        <v>21</v>
      </c>
      <c r="B34" s="57" t="s">
        <v>6</v>
      </c>
      <c r="C34" s="160" t="s">
        <v>92</v>
      </c>
      <c r="D34" s="55" t="s">
        <v>93</v>
      </c>
      <c r="E34" s="59"/>
      <c r="F34" s="117">
        <v>1</v>
      </c>
      <c r="G34" s="89"/>
      <c r="H34" s="59"/>
      <c r="I34" s="59"/>
      <c r="J34" s="59">
        <v>1</v>
      </c>
      <c r="K34" s="59"/>
      <c r="L34" s="9"/>
      <c r="M34" s="9"/>
      <c r="N34" s="9"/>
    </row>
    <row r="35" spans="1:14" ht="12.75" customHeight="1">
      <c r="A35" s="59">
        <v>22</v>
      </c>
      <c r="B35" s="57" t="s">
        <v>7</v>
      </c>
      <c r="C35" s="162" t="s">
        <v>96</v>
      </c>
      <c r="D35" s="55" t="s">
        <v>86</v>
      </c>
      <c r="E35" s="59">
        <v>2</v>
      </c>
      <c r="F35" s="117"/>
      <c r="G35" s="89"/>
      <c r="H35" s="59"/>
      <c r="I35" s="59"/>
      <c r="J35" s="59">
        <v>2</v>
      </c>
      <c r="K35" s="60"/>
      <c r="L35" s="67"/>
      <c r="M35" s="67"/>
      <c r="N35" s="67"/>
    </row>
    <row r="36" spans="1:15" s="13" customFormat="1" ht="12.75" customHeight="1">
      <c r="A36" s="77"/>
      <c r="B36" s="198" t="s">
        <v>57</v>
      </c>
      <c r="C36" s="199"/>
      <c r="D36" s="166">
        <v>36</v>
      </c>
      <c r="E36" s="166">
        <f>SUM(E22:E35)</f>
        <v>35</v>
      </c>
      <c r="F36" s="174">
        <v>1</v>
      </c>
      <c r="G36" s="168">
        <f>SUM(G22:G35)</f>
        <v>15</v>
      </c>
      <c r="H36" s="166">
        <f>SUM(H22:H35)</f>
        <v>10</v>
      </c>
      <c r="I36" s="166">
        <f>SUM(I22:I35)</f>
        <v>5</v>
      </c>
      <c r="J36" s="166">
        <f>SUM(J22:J35)</f>
        <v>6</v>
      </c>
      <c r="K36" s="9"/>
      <c r="L36" s="64"/>
      <c r="M36" s="64"/>
      <c r="N36" s="64"/>
      <c r="O36" s="33"/>
    </row>
    <row r="37" spans="1:22" ht="15" customHeight="1">
      <c r="A37" s="203" t="s">
        <v>258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P37" s="14"/>
      <c r="Q37" s="14"/>
      <c r="R37" s="14"/>
      <c r="S37" s="14"/>
      <c r="T37" s="14"/>
      <c r="U37" s="14"/>
      <c r="V37" s="14"/>
    </row>
    <row r="38" spans="1:22" ht="12.75" customHeight="1">
      <c r="A38" s="55">
        <v>23</v>
      </c>
      <c r="B38" s="56" t="s">
        <v>9</v>
      </c>
      <c r="C38" s="72" t="s">
        <v>98</v>
      </c>
      <c r="D38" s="49" t="s">
        <v>1</v>
      </c>
      <c r="E38" s="49">
        <v>3</v>
      </c>
      <c r="F38" s="141"/>
      <c r="G38" s="134"/>
      <c r="H38" s="49"/>
      <c r="I38" s="49">
        <v>3</v>
      </c>
      <c r="J38" s="49"/>
      <c r="K38" s="49"/>
      <c r="L38" s="49"/>
      <c r="M38" s="49"/>
      <c r="N38" s="49"/>
      <c r="P38" s="15"/>
      <c r="Q38" s="16"/>
      <c r="R38" s="17"/>
      <c r="S38" s="15"/>
      <c r="T38" s="15"/>
      <c r="U38" s="18"/>
      <c r="V38" s="14"/>
    </row>
    <row r="39" spans="1:22" ht="12.75" customHeight="1">
      <c r="A39" s="55">
        <v>24</v>
      </c>
      <c r="B39" s="56" t="s">
        <v>13</v>
      </c>
      <c r="C39" s="81" t="s">
        <v>155</v>
      </c>
      <c r="D39" s="54" t="s">
        <v>1</v>
      </c>
      <c r="E39" s="54">
        <v>2</v>
      </c>
      <c r="F39" s="142"/>
      <c r="G39" s="135"/>
      <c r="H39" s="54"/>
      <c r="I39" s="54">
        <v>2</v>
      </c>
      <c r="J39" s="49"/>
      <c r="K39" s="49"/>
      <c r="L39" s="49"/>
      <c r="M39" s="49"/>
      <c r="N39" s="49"/>
      <c r="P39" s="15"/>
      <c r="Q39" s="16"/>
      <c r="R39" s="17"/>
      <c r="S39" s="15"/>
      <c r="T39" s="15"/>
      <c r="U39" s="18"/>
      <c r="V39" s="14"/>
    </row>
    <row r="40" spans="1:22" ht="12.75" customHeight="1">
      <c r="A40" s="55">
        <v>25</v>
      </c>
      <c r="B40" s="56" t="s">
        <v>44</v>
      </c>
      <c r="C40" s="45" t="s">
        <v>102</v>
      </c>
      <c r="D40" s="54" t="s">
        <v>1</v>
      </c>
      <c r="E40" s="54">
        <v>4</v>
      </c>
      <c r="F40" s="142"/>
      <c r="G40" s="135"/>
      <c r="H40" s="54"/>
      <c r="I40" s="54">
        <v>4</v>
      </c>
      <c r="J40" s="49"/>
      <c r="K40" s="49"/>
      <c r="L40" s="49"/>
      <c r="M40" s="49"/>
      <c r="N40" s="49"/>
      <c r="P40" s="15"/>
      <c r="Q40" s="16"/>
      <c r="R40" s="17"/>
      <c r="S40" s="15"/>
      <c r="T40" s="15"/>
      <c r="U40" s="18"/>
      <c r="V40" s="14"/>
    </row>
    <row r="41" spans="1:22" ht="12.75" customHeight="1">
      <c r="A41" s="55">
        <v>26</v>
      </c>
      <c r="B41" s="56" t="s">
        <v>152</v>
      </c>
      <c r="C41" s="75" t="s">
        <v>100</v>
      </c>
      <c r="D41" s="58" t="s">
        <v>83</v>
      </c>
      <c r="E41" s="58">
        <v>2</v>
      </c>
      <c r="F41" s="143"/>
      <c r="G41" s="136"/>
      <c r="H41" s="58"/>
      <c r="I41" s="58"/>
      <c r="J41" s="58">
        <v>2</v>
      </c>
      <c r="K41" s="49"/>
      <c r="L41" s="49"/>
      <c r="M41" s="49"/>
      <c r="N41" s="49"/>
      <c r="P41" s="15"/>
      <c r="Q41" s="16"/>
      <c r="R41" s="17"/>
      <c r="S41" s="15"/>
      <c r="T41" s="15"/>
      <c r="U41" s="18"/>
      <c r="V41" s="14"/>
    </row>
    <row r="42" spans="1:22" ht="12.75" customHeight="1">
      <c r="A42" s="55">
        <v>27</v>
      </c>
      <c r="B42" s="56" t="s">
        <v>19</v>
      </c>
      <c r="C42" s="81" t="s">
        <v>103</v>
      </c>
      <c r="D42" s="54" t="s">
        <v>1</v>
      </c>
      <c r="E42" s="54">
        <v>3</v>
      </c>
      <c r="F42" s="142"/>
      <c r="G42" s="135"/>
      <c r="H42" s="54"/>
      <c r="I42" s="54"/>
      <c r="J42" s="54">
        <v>3</v>
      </c>
      <c r="K42" s="54"/>
      <c r="L42" s="49"/>
      <c r="M42" s="49"/>
      <c r="N42" s="49"/>
      <c r="P42" s="15"/>
      <c r="Q42" s="16"/>
      <c r="R42" s="17"/>
      <c r="S42" s="15"/>
      <c r="T42" s="15"/>
      <c r="U42" s="18"/>
      <c r="V42" s="14"/>
    </row>
    <row r="43" spans="1:22" ht="12.75" customHeight="1">
      <c r="A43" s="55">
        <v>28</v>
      </c>
      <c r="B43" s="56" t="s">
        <v>241</v>
      </c>
      <c r="C43" s="79" t="s">
        <v>154</v>
      </c>
      <c r="D43" s="58" t="s">
        <v>86</v>
      </c>
      <c r="E43" s="58">
        <v>3</v>
      </c>
      <c r="F43" s="143"/>
      <c r="G43" s="136"/>
      <c r="H43" s="58"/>
      <c r="I43" s="58"/>
      <c r="J43" s="58"/>
      <c r="K43" s="58">
        <v>3</v>
      </c>
      <c r="L43" s="49"/>
      <c r="M43" s="49"/>
      <c r="N43" s="49"/>
      <c r="P43" s="15"/>
      <c r="Q43" s="16"/>
      <c r="R43" s="17"/>
      <c r="S43" s="15"/>
      <c r="T43" s="15"/>
      <c r="U43" s="18"/>
      <c r="V43" s="14"/>
    </row>
    <row r="44" spans="1:22" ht="12.75" customHeight="1">
      <c r="A44" s="55">
        <v>29</v>
      </c>
      <c r="B44" s="56" t="s">
        <v>242</v>
      </c>
      <c r="C44" s="79" t="s">
        <v>105</v>
      </c>
      <c r="D44" s="58" t="s">
        <v>86</v>
      </c>
      <c r="E44" s="58">
        <v>3</v>
      </c>
      <c r="F44" s="143"/>
      <c r="G44" s="136"/>
      <c r="H44" s="58"/>
      <c r="I44" s="58"/>
      <c r="J44" s="58"/>
      <c r="K44" s="58">
        <v>3</v>
      </c>
      <c r="L44" s="49"/>
      <c r="M44" s="49"/>
      <c r="N44" s="49"/>
      <c r="P44" s="15"/>
      <c r="Q44" s="16"/>
      <c r="R44" s="17"/>
      <c r="S44" s="15"/>
      <c r="T44" s="15"/>
      <c r="U44" s="18"/>
      <c r="V44" s="14"/>
    </row>
    <row r="45" spans="1:22" ht="12.75" customHeight="1">
      <c r="A45" s="55">
        <v>30</v>
      </c>
      <c r="B45" s="56" t="s">
        <v>51</v>
      </c>
      <c r="C45" s="84" t="s">
        <v>167</v>
      </c>
      <c r="D45" s="58" t="s">
        <v>1</v>
      </c>
      <c r="E45" s="58">
        <v>2</v>
      </c>
      <c r="F45" s="143"/>
      <c r="G45" s="136"/>
      <c r="H45" s="58"/>
      <c r="I45" s="58"/>
      <c r="J45" s="58"/>
      <c r="K45" s="58">
        <v>2</v>
      </c>
      <c r="L45" s="49"/>
      <c r="M45" s="49"/>
      <c r="N45" s="49"/>
      <c r="P45" s="15"/>
      <c r="Q45" s="16"/>
      <c r="R45" s="17"/>
      <c r="S45" s="15"/>
      <c r="T45" s="15"/>
      <c r="U45" s="18"/>
      <c r="V45" s="14"/>
    </row>
    <row r="46" spans="1:22" ht="12.75" customHeight="1">
      <c r="A46" s="55">
        <v>31</v>
      </c>
      <c r="B46" s="56" t="s">
        <v>21</v>
      </c>
      <c r="C46" s="84" t="s">
        <v>130</v>
      </c>
      <c r="D46" s="58" t="s">
        <v>1</v>
      </c>
      <c r="E46" s="58">
        <v>4</v>
      </c>
      <c r="F46" s="143"/>
      <c r="G46" s="136"/>
      <c r="H46" s="58"/>
      <c r="I46" s="58"/>
      <c r="J46" s="58"/>
      <c r="K46" s="58">
        <v>4</v>
      </c>
      <c r="L46" s="49"/>
      <c r="M46" s="49"/>
      <c r="N46" s="49"/>
      <c r="P46" s="15"/>
      <c r="Q46" s="16"/>
      <c r="R46" s="17"/>
      <c r="S46" s="15"/>
      <c r="T46" s="15"/>
      <c r="U46" s="18"/>
      <c r="V46" s="14"/>
    </row>
    <row r="47" spans="1:22" ht="12.75" customHeight="1">
      <c r="A47" s="55">
        <v>32</v>
      </c>
      <c r="B47" s="56" t="s">
        <v>24</v>
      </c>
      <c r="C47" s="84" t="s">
        <v>110</v>
      </c>
      <c r="D47" s="58" t="s">
        <v>1</v>
      </c>
      <c r="E47" s="58">
        <v>4</v>
      </c>
      <c r="F47" s="143"/>
      <c r="G47" s="136"/>
      <c r="H47" s="58"/>
      <c r="I47" s="58"/>
      <c r="J47" s="58"/>
      <c r="K47" s="58">
        <v>4</v>
      </c>
      <c r="L47" s="49"/>
      <c r="M47" s="49"/>
      <c r="N47" s="49"/>
      <c r="P47" s="15"/>
      <c r="Q47" s="16"/>
      <c r="R47" s="17"/>
      <c r="S47" s="15"/>
      <c r="T47" s="15"/>
      <c r="U47" s="18"/>
      <c r="V47" s="14"/>
    </row>
    <row r="48" spans="1:22" ht="12.75" customHeight="1">
      <c r="A48" s="55">
        <v>33</v>
      </c>
      <c r="B48" s="56" t="s">
        <v>25</v>
      </c>
      <c r="C48" s="56" t="s">
        <v>110</v>
      </c>
      <c r="D48" s="58" t="s">
        <v>93</v>
      </c>
      <c r="E48" s="58"/>
      <c r="F48" s="143">
        <v>1</v>
      </c>
      <c r="G48" s="136"/>
      <c r="H48" s="58"/>
      <c r="I48" s="58"/>
      <c r="J48" s="58"/>
      <c r="K48" s="58">
        <v>1</v>
      </c>
      <c r="L48" s="49"/>
      <c r="M48" s="49"/>
      <c r="N48" s="49"/>
      <c r="P48" s="15"/>
      <c r="Q48" s="16"/>
      <c r="R48" s="17"/>
      <c r="S48" s="15"/>
      <c r="T48" s="15"/>
      <c r="U48" s="18"/>
      <c r="V48" s="14"/>
    </row>
    <row r="49" spans="1:22" ht="12.75" customHeight="1">
      <c r="A49" s="55">
        <v>34</v>
      </c>
      <c r="B49" s="56" t="s">
        <v>156</v>
      </c>
      <c r="C49" s="81" t="s">
        <v>165</v>
      </c>
      <c r="D49" s="54" t="s">
        <v>1</v>
      </c>
      <c r="E49" s="54">
        <v>4</v>
      </c>
      <c r="F49" s="142"/>
      <c r="G49" s="135"/>
      <c r="H49" s="54"/>
      <c r="I49" s="54"/>
      <c r="J49" s="54"/>
      <c r="K49" s="54"/>
      <c r="L49" s="54">
        <v>4</v>
      </c>
      <c r="M49" s="49"/>
      <c r="N49" s="49"/>
      <c r="P49" s="15"/>
      <c r="Q49" s="16"/>
      <c r="R49" s="17"/>
      <c r="S49" s="15"/>
      <c r="T49" s="15"/>
      <c r="U49" s="18"/>
      <c r="V49" s="14"/>
    </row>
    <row r="50" spans="1:22" ht="12.75" customHeight="1">
      <c r="A50" s="55">
        <v>35</v>
      </c>
      <c r="B50" s="56" t="s">
        <v>45</v>
      </c>
      <c r="C50" s="57" t="s">
        <v>164</v>
      </c>
      <c r="D50" s="54" t="s">
        <v>93</v>
      </c>
      <c r="E50" s="54"/>
      <c r="F50" s="142">
        <v>2</v>
      </c>
      <c r="G50" s="135"/>
      <c r="H50" s="54"/>
      <c r="I50" s="54"/>
      <c r="J50" s="54"/>
      <c r="K50" s="54"/>
      <c r="L50" s="54">
        <v>2</v>
      </c>
      <c r="M50" s="49"/>
      <c r="N50" s="49"/>
      <c r="P50" s="15"/>
      <c r="Q50" s="16"/>
      <c r="R50" s="17"/>
      <c r="S50" s="15"/>
      <c r="T50" s="15"/>
      <c r="U50" s="18"/>
      <c r="V50" s="14"/>
    </row>
    <row r="51" spans="1:22" ht="12.75" customHeight="1">
      <c r="A51" s="55">
        <v>36</v>
      </c>
      <c r="B51" s="56" t="s">
        <v>46</v>
      </c>
      <c r="C51" s="81" t="s">
        <v>104</v>
      </c>
      <c r="D51" s="58" t="s">
        <v>1</v>
      </c>
      <c r="E51" s="58">
        <v>4</v>
      </c>
      <c r="F51" s="143"/>
      <c r="G51" s="136"/>
      <c r="H51" s="58"/>
      <c r="I51" s="58"/>
      <c r="J51" s="58"/>
      <c r="K51" s="58"/>
      <c r="L51" s="58">
        <v>4</v>
      </c>
      <c r="M51" s="58"/>
      <c r="N51" s="49"/>
      <c r="P51" s="15"/>
      <c r="Q51" s="16"/>
      <c r="R51" s="17"/>
      <c r="S51" s="15"/>
      <c r="T51" s="15"/>
      <c r="U51" s="18"/>
      <c r="V51" s="14"/>
    </row>
    <row r="52" spans="1:22" ht="12.75" customHeight="1">
      <c r="A52" s="55">
        <v>37</v>
      </c>
      <c r="B52" s="56" t="s">
        <v>17</v>
      </c>
      <c r="C52" s="45" t="s">
        <v>104</v>
      </c>
      <c r="D52" s="58" t="s">
        <v>93</v>
      </c>
      <c r="E52" s="58"/>
      <c r="F52" s="143">
        <v>1</v>
      </c>
      <c r="G52" s="136"/>
      <c r="H52" s="58"/>
      <c r="I52" s="58"/>
      <c r="J52" s="58"/>
      <c r="K52" s="58"/>
      <c r="L52" s="58">
        <v>1</v>
      </c>
      <c r="M52" s="58"/>
      <c r="N52" s="49"/>
      <c r="P52" s="15"/>
      <c r="Q52" s="16"/>
      <c r="R52" s="17"/>
      <c r="S52" s="15"/>
      <c r="T52" s="15"/>
      <c r="U52" s="18"/>
      <c r="V52" s="14"/>
    </row>
    <row r="53" spans="1:22" ht="12.75" customHeight="1">
      <c r="A53" s="55">
        <v>38</v>
      </c>
      <c r="B53" s="56" t="s">
        <v>20</v>
      </c>
      <c r="C53" s="84" t="s">
        <v>203</v>
      </c>
      <c r="D53" s="58" t="s">
        <v>1</v>
      </c>
      <c r="E53" s="58">
        <v>4</v>
      </c>
      <c r="F53" s="143"/>
      <c r="G53" s="136"/>
      <c r="H53" s="58"/>
      <c r="I53" s="58"/>
      <c r="J53" s="58"/>
      <c r="K53" s="58"/>
      <c r="L53" s="58">
        <v>4</v>
      </c>
      <c r="M53" s="49"/>
      <c r="N53" s="49"/>
      <c r="P53" s="15"/>
      <c r="Q53" s="16"/>
      <c r="R53" s="17"/>
      <c r="S53" s="15"/>
      <c r="T53" s="15"/>
      <c r="U53" s="18"/>
      <c r="V53" s="14"/>
    </row>
    <row r="54" spans="1:14" s="19" customFormat="1" ht="12.75">
      <c r="A54" s="55">
        <v>39</v>
      </c>
      <c r="B54" s="56" t="s">
        <v>11</v>
      </c>
      <c r="C54" s="81" t="s">
        <v>101</v>
      </c>
      <c r="D54" s="54" t="s">
        <v>1</v>
      </c>
      <c r="E54" s="54">
        <v>2</v>
      </c>
      <c r="F54" s="142"/>
      <c r="G54" s="135"/>
      <c r="H54" s="54"/>
      <c r="I54" s="54"/>
      <c r="J54" s="54"/>
      <c r="K54" s="54"/>
      <c r="L54" s="54"/>
      <c r="M54" s="54"/>
      <c r="N54" s="54">
        <v>2</v>
      </c>
    </row>
    <row r="55" spans="1:14" s="20" customFormat="1" ht="12.75">
      <c r="A55" s="55">
        <v>40</v>
      </c>
      <c r="B55" s="56" t="s">
        <v>12</v>
      </c>
      <c r="C55" s="82" t="s">
        <v>153</v>
      </c>
      <c r="D55" s="54" t="s">
        <v>83</v>
      </c>
      <c r="E55" s="54">
        <v>2</v>
      </c>
      <c r="F55" s="142"/>
      <c r="G55" s="135"/>
      <c r="H55" s="54"/>
      <c r="I55" s="54"/>
      <c r="J55" s="54"/>
      <c r="K55" s="54"/>
      <c r="L55" s="54"/>
      <c r="M55" s="54"/>
      <c r="N55" s="54">
        <v>2</v>
      </c>
    </row>
    <row r="56" spans="1:14" s="21" customFormat="1" ht="12.75">
      <c r="A56" s="55">
        <v>41</v>
      </c>
      <c r="B56" s="56" t="s">
        <v>52</v>
      </c>
      <c r="C56" s="81" t="s">
        <v>166</v>
      </c>
      <c r="D56" s="58" t="s">
        <v>83</v>
      </c>
      <c r="E56" s="58">
        <v>2</v>
      </c>
      <c r="F56" s="143"/>
      <c r="G56" s="136"/>
      <c r="H56" s="58"/>
      <c r="I56" s="58"/>
      <c r="J56" s="58"/>
      <c r="K56" s="58"/>
      <c r="L56" s="58"/>
      <c r="M56" s="58"/>
      <c r="N56" s="58">
        <v>2</v>
      </c>
    </row>
    <row r="57" spans="1:14" s="19" customFormat="1" ht="12.75">
      <c r="A57" s="55">
        <v>42</v>
      </c>
      <c r="B57" s="56" t="s">
        <v>22</v>
      </c>
      <c r="C57" s="56" t="s">
        <v>204</v>
      </c>
      <c r="D57" s="58" t="s">
        <v>1</v>
      </c>
      <c r="E57" s="58">
        <v>3</v>
      </c>
      <c r="F57" s="143"/>
      <c r="G57" s="136"/>
      <c r="H57" s="58"/>
      <c r="I57" s="58"/>
      <c r="J57" s="58"/>
      <c r="K57" s="58"/>
      <c r="L57" s="58"/>
      <c r="M57" s="58"/>
      <c r="N57" s="58">
        <v>3</v>
      </c>
    </row>
    <row r="58" spans="1:14" s="19" customFormat="1" ht="12.75">
      <c r="A58" s="55">
        <v>43</v>
      </c>
      <c r="B58" s="56" t="s">
        <v>23</v>
      </c>
      <c r="C58" s="57" t="s">
        <v>207</v>
      </c>
      <c r="D58" s="55" t="s">
        <v>1</v>
      </c>
      <c r="E58" s="59">
        <v>3</v>
      </c>
      <c r="F58" s="116"/>
      <c r="G58" s="89"/>
      <c r="H58" s="59"/>
      <c r="I58" s="59"/>
      <c r="J58" s="59"/>
      <c r="K58" s="60"/>
      <c r="L58" s="67"/>
      <c r="M58" s="67"/>
      <c r="N58" s="59">
        <v>3</v>
      </c>
    </row>
    <row r="59" spans="1:14" s="22" customFormat="1" ht="12.75">
      <c r="A59" s="55">
        <v>44</v>
      </c>
      <c r="B59" s="56" t="s">
        <v>26</v>
      </c>
      <c r="C59" s="92" t="s">
        <v>129</v>
      </c>
      <c r="D59" s="58" t="s">
        <v>83</v>
      </c>
      <c r="E59" s="58">
        <v>2</v>
      </c>
      <c r="F59" s="143"/>
      <c r="G59" s="136"/>
      <c r="H59" s="58"/>
      <c r="I59" s="58"/>
      <c r="J59" s="58"/>
      <c r="K59" s="58"/>
      <c r="L59" s="58"/>
      <c r="M59" s="58"/>
      <c r="N59" s="58">
        <v>2</v>
      </c>
    </row>
    <row r="60" spans="1:22" s="26" customFormat="1" ht="12.75" customHeight="1">
      <c r="A60" s="241" t="s">
        <v>58</v>
      </c>
      <c r="B60" s="242"/>
      <c r="C60" s="243"/>
      <c r="D60" s="52">
        <v>60</v>
      </c>
      <c r="E60" s="52">
        <f>SUM(E38:E59)</f>
        <v>56</v>
      </c>
      <c r="F60" s="144">
        <f>SUM(F38:F59)</f>
        <v>4</v>
      </c>
      <c r="G60" s="137"/>
      <c r="H60" s="52"/>
      <c r="I60" s="52">
        <v>9</v>
      </c>
      <c r="J60" s="52">
        <f>SUM(J38:J59)</f>
        <v>5</v>
      </c>
      <c r="K60" s="52">
        <f>SUM(K38:K59)</f>
        <v>17</v>
      </c>
      <c r="L60" s="52">
        <f>SUM(L38:L59)</f>
        <v>15</v>
      </c>
      <c r="M60" s="52"/>
      <c r="N60" s="40">
        <v>14</v>
      </c>
      <c r="O60" s="34"/>
      <c r="P60" s="23"/>
      <c r="Q60" s="24"/>
      <c r="R60" s="24"/>
      <c r="S60" s="23"/>
      <c r="T60" s="24"/>
      <c r="U60" s="23"/>
      <c r="V60" s="25"/>
    </row>
    <row r="61" spans="1:22" ht="12.75" customHeight="1">
      <c r="A61" s="224" t="s">
        <v>59</v>
      </c>
      <c r="B61" s="225"/>
      <c r="C61" s="226"/>
      <c r="D61" s="42">
        <v>6</v>
      </c>
      <c r="E61" s="42">
        <v>6</v>
      </c>
      <c r="F61" s="145"/>
      <c r="G61" s="138"/>
      <c r="H61" s="41"/>
      <c r="I61" s="40">
        <v>2</v>
      </c>
      <c r="J61" s="42">
        <v>2</v>
      </c>
      <c r="K61" s="47">
        <v>2</v>
      </c>
      <c r="L61" s="47"/>
      <c r="M61" s="47"/>
      <c r="N61" s="47"/>
      <c r="O61" s="35"/>
      <c r="P61" s="15"/>
      <c r="Q61" s="16"/>
      <c r="R61" s="16"/>
      <c r="S61" s="18"/>
      <c r="T61" s="18"/>
      <c r="U61" s="18"/>
      <c r="V61" s="14"/>
    </row>
    <row r="62" spans="1:22" ht="12.75" customHeight="1">
      <c r="A62" s="240" t="s">
        <v>265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35"/>
      <c r="P62" s="17"/>
      <c r="Q62" s="17"/>
      <c r="R62" s="27"/>
      <c r="S62" s="28"/>
      <c r="T62" s="29"/>
      <c r="U62" s="29"/>
      <c r="V62" s="14"/>
    </row>
    <row r="63" spans="1:22" ht="12.75" customHeight="1">
      <c r="A63" s="59">
        <v>46</v>
      </c>
      <c r="B63" s="37" t="s">
        <v>16</v>
      </c>
      <c r="C63" s="79" t="s">
        <v>160</v>
      </c>
      <c r="D63" s="55" t="s">
        <v>83</v>
      </c>
      <c r="E63" s="55">
        <v>1</v>
      </c>
      <c r="F63" s="146"/>
      <c r="G63" s="139">
        <v>1</v>
      </c>
      <c r="H63" s="73"/>
      <c r="I63" s="49"/>
      <c r="J63" s="49"/>
      <c r="K63" s="49"/>
      <c r="L63" s="49"/>
      <c r="M63" s="49"/>
      <c r="N63" s="49"/>
      <c r="O63" s="35"/>
      <c r="P63" s="30"/>
      <c r="Q63" s="30"/>
      <c r="R63" s="30"/>
      <c r="S63" s="29"/>
      <c r="T63" s="29"/>
      <c r="U63" s="29"/>
      <c r="V63" s="14"/>
    </row>
    <row r="64" spans="1:22" ht="12.75" customHeight="1">
      <c r="A64" s="59">
        <v>47</v>
      </c>
      <c r="B64" s="37" t="s">
        <v>47</v>
      </c>
      <c r="C64" s="57" t="s">
        <v>111</v>
      </c>
      <c r="D64" s="55" t="s">
        <v>83</v>
      </c>
      <c r="E64" s="55">
        <v>2</v>
      </c>
      <c r="F64" s="146"/>
      <c r="G64" s="139"/>
      <c r="H64" s="49">
        <v>2</v>
      </c>
      <c r="I64" s="49"/>
      <c r="J64" s="49"/>
      <c r="K64" s="49"/>
      <c r="L64" s="49"/>
      <c r="M64" s="49"/>
      <c r="N64" s="49"/>
      <c r="O64" s="33"/>
      <c r="P64" s="30"/>
      <c r="Q64" s="30"/>
      <c r="R64" s="16"/>
      <c r="S64" s="30"/>
      <c r="T64" s="30"/>
      <c r="U64" s="30"/>
      <c r="V64" s="14"/>
    </row>
    <row r="65" spans="1:22" ht="12.75" customHeight="1">
      <c r="A65" s="59">
        <v>48</v>
      </c>
      <c r="B65" s="37" t="s">
        <v>48</v>
      </c>
      <c r="C65" s="79" t="s">
        <v>205</v>
      </c>
      <c r="D65" s="55" t="s">
        <v>83</v>
      </c>
      <c r="E65" s="55">
        <v>3</v>
      </c>
      <c r="F65" s="146"/>
      <c r="G65" s="139"/>
      <c r="H65" s="49"/>
      <c r="I65" s="49"/>
      <c r="J65" s="49">
        <v>3</v>
      </c>
      <c r="K65" s="49"/>
      <c r="L65" s="49"/>
      <c r="M65" s="49"/>
      <c r="N65" s="49"/>
      <c r="O65" s="35"/>
      <c r="P65" s="14"/>
      <c r="Q65" s="14"/>
      <c r="R65" s="14"/>
      <c r="S65" s="14"/>
      <c r="T65" s="14"/>
      <c r="U65" s="14"/>
      <c r="V65" s="14"/>
    </row>
    <row r="66" spans="1:22" ht="12.75" customHeight="1">
      <c r="A66" s="55">
        <v>49</v>
      </c>
      <c r="B66" s="57" t="s">
        <v>216</v>
      </c>
      <c r="C66" s="57" t="s">
        <v>99</v>
      </c>
      <c r="D66" s="55" t="s">
        <v>83</v>
      </c>
      <c r="E66" s="55">
        <v>1</v>
      </c>
      <c r="F66" s="146"/>
      <c r="G66" s="139"/>
      <c r="H66" s="49"/>
      <c r="I66" s="49"/>
      <c r="J66" s="49"/>
      <c r="K66" s="49"/>
      <c r="L66" s="49">
        <v>1</v>
      </c>
      <c r="M66" s="49"/>
      <c r="N66" s="49"/>
      <c r="O66" s="35"/>
      <c r="P66" s="14"/>
      <c r="Q66" s="14"/>
      <c r="R66" s="14"/>
      <c r="S66" s="14"/>
      <c r="T66" s="14"/>
      <c r="U66" s="14"/>
      <c r="V66" s="14"/>
    </row>
    <row r="67" spans="1:15" ht="12.75" customHeight="1">
      <c r="A67" s="55">
        <v>50</v>
      </c>
      <c r="B67" s="57" t="s">
        <v>217</v>
      </c>
      <c r="C67" s="57" t="s">
        <v>218</v>
      </c>
      <c r="D67" s="55" t="s">
        <v>83</v>
      </c>
      <c r="E67" s="55">
        <v>3</v>
      </c>
      <c r="F67" s="146"/>
      <c r="G67" s="139"/>
      <c r="H67" s="49"/>
      <c r="I67" s="49"/>
      <c r="J67" s="49"/>
      <c r="K67" s="49"/>
      <c r="L67" s="49">
        <v>3</v>
      </c>
      <c r="M67" s="49"/>
      <c r="N67" s="49"/>
      <c r="O67" s="33"/>
    </row>
    <row r="68" spans="1:15" ht="12.75" customHeight="1">
      <c r="A68" s="59">
        <v>51</v>
      </c>
      <c r="B68" s="45" t="s">
        <v>168</v>
      </c>
      <c r="C68" s="45" t="s">
        <v>206</v>
      </c>
      <c r="D68" s="55" t="s">
        <v>86</v>
      </c>
      <c r="E68" s="55">
        <v>16</v>
      </c>
      <c r="F68" s="146"/>
      <c r="G68" s="139"/>
      <c r="H68" s="49"/>
      <c r="I68" s="49"/>
      <c r="J68" s="49"/>
      <c r="K68" s="49"/>
      <c r="L68" s="49"/>
      <c r="M68" s="49">
        <v>16</v>
      </c>
      <c r="N68" s="49"/>
      <c r="O68" s="33"/>
    </row>
    <row r="69" spans="1:15" ht="12.75" customHeight="1">
      <c r="A69" s="230" t="s">
        <v>260</v>
      </c>
      <c r="B69" s="231"/>
      <c r="C69" s="232"/>
      <c r="D69" s="176">
        <v>26</v>
      </c>
      <c r="E69" s="176">
        <f>SUM(E63:E68)</f>
        <v>26</v>
      </c>
      <c r="F69" s="146"/>
      <c r="G69" s="180">
        <f>SUM(G63:G68)</f>
        <v>1</v>
      </c>
      <c r="H69" s="180">
        <f>SUM(H63:H68)</f>
        <v>2</v>
      </c>
      <c r="I69" s="180"/>
      <c r="J69" s="180">
        <f>SUM(J63:J68)</f>
        <v>3</v>
      </c>
      <c r="K69" s="180"/>
      <c r="L69" s="180">
        <f>SUM(L63:L68)</f>
        <v>4</v>
      </c>
      <c r="M69" s="180">
        <f>SUM(M63:M68)</f>
        <v>16</v>
      </c>
      <c r="N69" s="181"/>
      <c r="O69" s="33"/>
    </row>
    <row r="70" spans="1:15" ht="16.5" customHeight="1">
      <c r="A70" s="228" t="s">
        <v>266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33"/>
    </row>
    <row r="71" spans="1:15" ht="12.75" customHeight="1">
      <c r="A71" s="59">
        <v>52</v>
      </c>
      <c r="B71" s="97" t="s">
        <v>212</v>
      </c>
      <c r="C71" s="46" t="s">
        <v>112</v>
      </c>
      <c r="D71" s="55" t="s">
        <v>83</v>
      </c>
      <c r="E71" s="59">
        <v>1</v>
      </c>
      <c r="F71" s="131"/>
      <c r="G71" s="126"/>
      <c r="H71" s="9"/>
      <c r="I71" s="9"/>
      <c r="J71" s="59"/>
      <c r="K71" s="59">
        <v>1</v>
      </c>
      <c r="L71" s="59"/>
      <c r="M71" s="59"/>
      <c r="N71" s="59"/>
      <c r="O71" s="33"/>
    </row>
    <row r="72" spans="1:15" ht="12.75" customHeight="1">
      <c r="A72" s="59">
        <v>53</v>
      </c>
      <c r="B72" s="72" t="s">
        <v>213</v>
      </c>
      <c r="C72" s="46" t="s">
        <v>113</v>
      </c>
      <c r="D72" s="55" t="s">
        <v>83</v>
      </c>
      <c r="E72" s="59">
        <v>1</v>
      </c>
      <c r="F72" s="131"/>
      <c r="G72" s="126"/>
      <c r="H72" s="9"/>
      <c r="I72" s="9"/>
      <c r="J72" s="59"/>
      <c r="K72" s="59"/>
      <c r="L72" s="59">
        <v>1</v>
      </c>
      <c r="M72" s="59"/>
      <c r="N72" s="59"/>
      <c r="O72" s="33"/>
    </row>
    <row r="73" spans="1:15" ht="12.75" customHeight="1">
      <c r="A73" s="59">
        <v>54</v>
      </c>
      <c r="B73" s="72" t="s">
        <v>214</v>
      </c>
      <c r="C73" s="50" t="s">
        <v>114</v>
      </c>
      <c r="D73" s="55" t="s">
        <v>83</v>
      </c>
      <c r="E73" s="59">
        <v>4</v>
      </c>
      <c r="F73" s="131"/>
      <c r="G73" s="126"/>
      <c r="H73" s="9"/>
      <c r="I73" s="9"/>
      <c r="J73" s="59"/>
      <c r="K73" s="59"/>
      <c r="L73" s="59"/>
      <c r="M73" s="59">
        <v>4</v>
      </c>
      <c r="N73" s="59"/>
      <c r="O73" s="33"/>
    </row>
    <row r="74" spans="1:15" ht="12.75" customHeight="1">
      <c r="A74" s="68">
        <v>55</v>
      </c>
      <c r="B74" s="72" t="s">
        <v>215</v>
      </c>
      <c r="C74" s="46" t="s">
        <v>115</v>
      </c>
      <c r="D74" s="88" t="s">
        <v>1</v>
      </c>
      <c r="E74" s="59">
        <v>6</v>
      </c>
      <c r="F74" s="131"/>
      <c r="G74" s="126"/>
      <c r="H74" s="9"/>
      <c r="I74" s="9"/>
      <c r="J74" s="59"/>
      <c r="K74" s="59"/>
      <c r="L74" s="59"/>
      <c r="M74" s="59"/>
      <c r="N74" s="59">
        <v>6</v>
      </c>
      <c r="O74" s="33"/>
    </row>
    <row r="75" spans="1:15" ht="12.75" customHeight="1">
      <c r="A75" s="230" t="s">
        <v>261</v>
      </c>
      <c r="B75" s="231"/>
      <c r="C75" s="232"/>
      <c r="D75" s="39">
        <v>12</v>
      </c>
      <c r="E75" s="39">
        <f>SUM(E71:E74)</f>
        <v>12</v>
      </c>
      <c r="F75" s="131"/>
      <c r="G75" s="140"/>
      <c r="H75" s="39"/>
      <c r="I75" s="39"/>
      <c r="J75" s="39"/>
      <c r="K75" s="39">
        <f>SUM(K71:K74)</f>
        <v>1</v>
      </c>
      <c r="L75" s="39">
        <f>SUM(L71:L74)</f>
        <v>1</v>
      </c>
      <c r="M75" s="39">
        <f>SUM(M71:M74)</f>
        <v>4</v>
      </c>
      <c r="N75" s="39">
        <f>SUM(N71:N74)</f>
        <v>6</v>
      </c>
      <c r="O75" s="33"/>
    </row>
    <row r="76" spans="1:15" s="31" customFormat="1" ht="15" customHeight="1">
      <c r="A76" s="201" t="s">
        <v>61</v>
      </c>
      <c r="B76" s="227"/>
      <c r="C76" s="201"/>
      <c r="D76" s="107">
        <f>D75+D69+D61+D60+D36+D20</f>
        <v>160</v>
      </c>
      <c r="E76" s="107">
        <f>E75+E69+E61+E60+E36+E20</f>
        <v>155</v>
      </c>
      <c r="F76" s="107">
        <f>F75+F69+F61+F60+F36+F20</f>
        <v>5</v>
      </c>
      <c r="G76" s="107">
        <f>G75+G69+G61+G60+G36+G20</f>
        <v>20</v>
      </c>
      <c r="H76" s="107">
        <f>H75+H69+H61+H60+H36+H20</f>
        <v>20</v>
      </c>
      <c r="I76" s="107">
        <f aca="true" t="shared" si="0" ref="I76:N76">I75+I69+I61+I60+I36+I20</f>
        <v>20</v>
      </c>
      <c r="J76" s="107">
        <f t="shared" si="0"/>
        <v>20</v>
      </c>
      <c r="K76" s="107">
        <f t="shared" si="0"/>
        <v>20</v>
      </c>
      <c r="L76" s="107">
        <f t="shared" si="0"/>
        <v>20</v>
      </c>
      <c r="M76" s="107">
        <f t="shared" si="0"/>
        <v>20</v>
      </c>
      <c r="N76" s="107">
        <f t="shared" si="0"/>
        <v>20</v>
      </c>
      <c r="O76" s="36"/>
    </row>
    <row r="77" spans="1:15" ht="12.75" customHeight="1">
      <c r="A77" s="68">
        <v>56</v>
      </c>
      <c r="B77" s="74" t="s">
        <v>229</v>
      </c>
      <c r="C77" s="74" t="s">
        <v>126</v>
      </c>
      <c r="D77" s="68" t="s">
        <v>83</v>
      </c>
      <c r="E77" s="68">
        <v>1</v>
      </c>
      <c r="F77" s="169"/>
      <c r="G77" s="91">
        <v>1</v>
      </c>
      <c r="H77" s="68"/>
      <c r="I77" s="68"/>
      <c r="J77" s="68"/>
      <c r="K77" s="68"/>
      <c r="L77" s="167"/>
      <c r="M77" s="167"/>
      <c r="N77" s="167"/>
      <c r="O77" s="35"/>
    </row>
    <row r="78" spans="1:14" s="32" customFormat="1" ht="12.75">
      <c r="A78" s="68">
        <v>57</v>
      </c>
      <c r="B78" s="74" t="s">
        <v>230</v>
      </c>
      <c r="C78" s="74" t="s">
        <v>127</v>
      </c>
      <c r="D78" s="68" t="s">
        <v>83</v>
      </c>
      <c r="E78" s="68">
        <v>1</v>
      </c>
      <c r="F78" s="169"/>
      <c r="G78" s="91"/>
      <c r="H78" s="68">
        <v>1</v>
      </c>
      <c r="I78" s="68"/>
      <c r="J78" s="68"/>
      <c r="K78" s="68"/>
      <c r="L78" s="167"/>
      <c r="M78" s="167"/>
      <c r="N78" s="167"/>
    </row>
    <row r="79" spans="1:14" s="32" customFormat="1" ht="12.75">
      <c r="A79" s="68">
        <v>58</v>
      </c>
      <c r="B79" s="74" t="s">
        <v>231</v>
      </c>
      <c r="C79" s="74" t="s">
        <v>128</v>
      </c>
      <c r="D79" s="68" t="s">
        <v>83</v>
      </c>
      <c r="E79" s="68">
        <v>1</v>
      </c>
      <c r="F79" s="169"/>
      <c r="G79" s="91"/>
      <c r="H79" s="68"/>
      <c r="I79" s="68">
        <v>1</v>
      </c>
      <c r="J79" s="68"/>
      <c r="K79" s="68"/>
      <c r="L79" s="167"/>
      <c r="M79" s="167"/>
      <c r="N79" s="167"/>
    </row>
    <row r="80" spans="1:14" s="32" customFormat="1" ht="12.75">
      <c r="A80" s="59"/>
      <c r="B80" s="202"/>
      <c r="C80" s="202"/>
      <c r="D80" s="9">
        <v>163</v>
      </c>
      <c r="E80" s="9">
        <v>3</v>
      </c>
      <c r="F80" s="122"/>
      <c r="G80" s="156"/>
      <c r="H80" s="157"/>
      <c r="I80" s="157"/>
      <c r="J80" s="157"/>
      <c r="K80" s="9"/>
      <c r="L80" s="9"/>
      <c r="M80" s="9"/>
      <c r="N80" s="9"/>
    </row>
    <row r="81" spans="1:14" s="32" customFormat="1" ht="12.75">
      <c r="A81" s="14"/>
      <c r="B81" s="53"/>
      <c r="C81" s="75" t="s">
        <v>131</v>
      </c>
      <c r="D81"/>
      <c r="E81"/>
      <c r="F81"/>
      <c r="G81"/>
      <c r="H81"/>
      <c r="I81" s="14"/>
      <c r="J81" s="14"/>
      <c r="K81" s="14"/>
      <c r="L81" s="14"/>
      <c r="M81" s="14"/>
      <c r="N81" s="14"/>
    </row>
    <row r="82" spans="1:14" s="32" customFormat="1" ht="12.75">
      <c r="A82" s="14"/>
      <c r="B82" s="53"/>
      <c r="C82" s="85" t="s">
        <v>116</v>
      </c>
      <c r="D82"/>
      <c r="E82"/>
      <c r="F82" s="14"/>
      <c r="G82" s="14"/>
      <c r="H82" s="14"/>
      <c r="I82" s="14"/>
      <c r="J82" s="14"/>
      <c r="K82" s="14"/>
      <c r="L82" s="14"/>
      <c r="M82" s="14"/>
      <c r="N82" s="14"/>
    </row>
    <row r="83" spans="1:14" s="32" customFormat="1" ht="12.75">
      <c r="A83" s="14"/>
      <c r="B83" s="53"/>
      <c r="C83" s="85" t="s">
        <v>117</v>
      </c>
      <c r="D83"/>
      <c r="E83"/>
      <c r="F83" s="14"/>
      <c r="G83" s="14"/>
      <c r="H83" s="14"/>
      <c r="I83" s="14"/>
      <c r="J83" s="14"/>
      <c r="K83" s="14"/>
      <c r="L83" s="14"/>
      <c r="M83" s="14"/>
      <c r="N83" s="14"/>
    </row>
    <row r="84" spans="1:14" s="32" customFormat="1" ht="12.75">
      <c r="A84" s="14"/>
      <c r="B84" s="53"/>
      <c r="C84" s="85" t="s">
        <v>118</v>
      </c>
      <c r="D84"/>
      <c r="E84"/>
      <c r="F84" s="14"/>
      <c r="G84" s="14"/>
      <c r="H84" s="14"/>
      <c r="I84" s="14"/>
      <c r="J84" s="14"/>
      <c r="K84" s="14"/>
      <c r="L84" s="14"/>
      <c r="M84" s="14"/>
      <c r="N84" s="14"/>
    </row>
    <row r="85" spans="1:14" s="32" customFormat="1" ht="12.75">
      <c r="A85" s="14"/>
      <c r="B85" s="53"/>
      <c r="C85" s="85" t="s">
        <v>232</v>
      </c>
      <c r="D85"/>
      <c r="E85"/>
      <c r="F85" s="14"/>
      <c r="G85" s="14"/>
      <c r="H85" s="14"/>
      <c r="I85" s="14"/>
      <c r="J85" s="14"/>
      <c r="K85" s="14"/>
      <c r="L85" s="14"/>
      <c r="M85" s="14"/>
      <c r="N85" s="14"/>
    </row>
    <row r="86" spans="1:14" s="32" customFormat="1" ht="12.75">
      <c r="A86" s="14"/>
      <c r="B86" s="53"/>
      <c r="C86" s="5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s="32" customFormat="1" ht="12.75">
      <c r="A87" s="14"/>
      <c r="B87" s="53"/>
      <c r="C87" s="5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s="32" customFormat="1" ht="12.75">
      <c r="A88" s="14"/>
      <c r="B88" s="53"/>
      <c r="C88" s="5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s="32" customFormat="1" ht="12.75">
      <c r="A89" s="14"/>
      <c r="B89" s="53"/>
      <c r="C89" s="5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s="32" customFormat="1" ht="12.75">
      <c r="A90" s="14"/>
      <c r="B90" s="53"/>
      <c r="C90" s="5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s="32" customFormat="1" ht="12.75">
      <c r="A91" s="14"/>
      <c r="B91" s="53"/>
      <c r="C91" s="5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s="32" customFormat="1" ht="12.75">
      <c r="A92" s="14"/>
      <c r="B92" s="53"/>
      <c r="C92" s="5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s="32" customFormat="1" ht="12.75">
      <c r="A93" s="14"/>
      <c r="B93" s="53"/>
      <c r="C93" s="5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s="32" customFormat="1" ht="12.75">
      <c r="A94" s="14"/>
      <c r="B94" s="53"/>
      <c r="C94" s="5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s="32" customFormat="1" ht="12.75">
      <c r="A95" s="14"/>
      <c r="B95" s="53"/>
      <c r="C95" s="5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s="32" customFormat="1" ht="12.75">
      <c r="A96" s="14"/>
      <c r="B96" s="53"/>
      <c r="C96" s="5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s="32" customFormat="1" ht="12.75">
      <c r="A97" s="14"/>
      <c r="B97" s="53"/>
      <c r="C97" s="5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s="32" customFormat="1" ht="12.75">
      <c r="A98" s="14"/>
      <c r="B98" s="53"/>
      <c r="C98" s="5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s="32" customFormat="1" ht="12.75">
      <c r="A99" s="14"/>
      <c r="B99" s="53"/>
      <c r="C99" s="5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s="32" customFormat="1" ht="12.75">
      <c r="A100" s="14"/>
      <c r="B100" s="53"/>
      <c r="C100" s="5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s="32" customFormat="1" ht="12.75">
      <c r="A101" s="14"/>
      <c r="B101" s="53"/>
      <c r="C101" s="5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s="32" customFormat="1" ht="12.75">
      <c r="A102" s="14"/>
      <c r="B102" s="53"/>
      <c r="C102" s="5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s="32" customFormat="1" ht="12.75">
      <c r="A103" s="14"/>
      <c r="B103" s="53"/>
      <c r="C103" s="5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32" customFormat="1" ht="12.75">
      <c r="A104" s="14"/>
      <c r="B104" s="53"/>
      <c r="C104" s="5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32" customFormat="1" ht="12.75">
      <c r="A105" s="14"/>
      <c r="B105" s="53"/>
      <c r="C105" s="5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32" customFormat="1" ht="12.75">
      <c r="A106" s="14"/>
      <c r="B106" s="53"/>
      <c r="C106" s="5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32" customFormat="1" ht="12.75">
      <c r="A107" s="14"/>
      <c r="B107" s="53"/>
      <c r="C107" s="5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s="32" customFormat="1" ht="12.75">
      <c r="A108" s="14"/>
      <c r="B108" s="53"/>
      <c r="C108" s="5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s="32" customFormat="1" ht="12.75">
      <c r="A109" s="14"/>
      <c r="B109" s="53"/>
      <c r="C109" s="5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s="32" customFormat="1" ht="12.75">
      <c r="A110" s="14"/>
      <c r="B110" s="53"/>
      <c r="C110" s="5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s="32" customFormat="1" ht="12.75">
      <c r="A111" s="14"/>
      <c r="B111" s="53"/>
      <c r="C111" s="5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s="32" customFormat="1" ht="12.75">
      <c r="A112" s="14"/>
      <c r="B112" s="53"/>
      <c r="C112" s="5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s="32" customFormat="1" ht="12.75">
      <c r="A113" s="14"/>
      <c r="B113" s="53"/>
      <c r="C113" s="5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s="32" customFormat="1" ht="12.75">
      <c r="A114" s="14"/>
      <c r="B114" s="53"/>
      <c r="C114" s="5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s="32" customFormat="1" ht="12.75">
      <c r="A115" s="14"/>
      <c r="B115" s="53"/>
      <c r="C115" s="5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s="32" customFormat="1" ht="12.75">
      <c r="A116" s="14"/>
      <c r="B116" s="53"/>
      <c r="C116" s="5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s="32" customFormat="1" ht="12.75">
      <c r="A117" s="14"/>
      <c r="B117" s="53"/>
      <c r="C117" s="5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32" customFormat="1" ht="12.75">
      <c r="A118" s="14"/>
      <c r="B118" s="53"/>
      <c r="C118" s="5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32" customFormat="1" ht="12.75">
      <c r="A119" s="14"/>
      <c r="B119" s="53"/>
      <c r="C119" s="5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s="32" customFormat="1" ht="12.75">
      <c r="A120" s="14"/>
      <c r="B120" s="53"/>
      <c r="C120" s="5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s="32" customFormat="1" ht="12.75">
      <c r="A121" s="14"/>
      <c r="B121" s="53"/>
      <c r="C121" s="5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s="32" customFormat="1" ht="12.75">
      <c r="A122" s="14"/>
      <c r="B122" s="53"/>
      <c r="C122" s="5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s="32" customFormat="1" ht="12.75">
      <c r="A123" s="14"/>
      <c r="B123" s="53"/>
      <c r="C123" s="5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s="32" customFormat="1" ht="12.75">
      <c r="A124" s="14"/>
      <c r="B124" s="53"/>
      <c r="C124" s="5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s="32" customFormat="1" ht="12.75">
      <c r="A125" s="14"/>
      <c r="B125" s="53"/>
      <c r="C125" s="5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s="32" customFormat="1" ht="12.75">
      <c r="A126" s="14"/>
      <c r="B126" s="53"/>
      <c r="C126" s="5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s="32" customFormat="1" ht="12.75">
      <c r="A127" s="14"/>
      <c r="B127" s="53"/>
      <c r="C127" s="5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s="32" customFormat="1" ht="12.75">
      <c r="A128" s="14"/>
      <c r="B128" s="53"/>
      <c r="C128" s="5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s="32" customFormat="1" ht="12.75">
      <c r="A129" s="14"/>
      <c r="B129" s="53"/>
      <c r="C129" s="5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s="32" customFormat="1" ht="12.75">
      <c r="A130" s="14"/>
      <c r="B130" s="53"/>
      <c r="C130" s="5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s="32" customFormat="1" ht="12.75">
      <c r="A131" s="14"/>
      <c r="B131" s="53"/>
      <c r="C131" s="5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</sheetData>
  <sheetProtection/>
  <mergeCells count="34">
    <mergeCell ref="E16:E17"/>
    <mergeCell ref="I16:I17"/>
    <mergeCell ref="A69:C69"/>
    <mergeCell ref="A62:N62"/>
    <mergeCell ref="A37:N37"/>
    <mergeCell ref="A60:C60"/>
    <mergeCell ref="D1:L1"/>
    <mergeCell ref="D2:L2"/>
    <mergeCell ref="D3:L3"/>
    <mergeCell ref="D4:L4"/>
    <mergeCell ref="E6:F6"/>
    <mergeCell ref="A6:A8"/>
    <mergeCell ref="G6:H6"/>
    <mergeCell ref="A5:N5"/>
    <mergeCell ref="M6:N6"/>
    <mergeCell ref="E8:N8"/>
    <mergeCell ref="B36:C36"/>
    <mergeCell ref="I6:J6"/>
    <mergeCell ref="D6:D8"/>
    <mergeCell ref="B80:C80"/>
    <mergeCell ref="A9:N9"/>
    <mergeCell ref="H14:H15"/>
    <mergeCell ref="E14:E15"/>
    <mergeCell ref="A16:A17"/>
    <mergeCell ref="A76:C76"/>
    <mergeCell ref="B6:B8"/>
    <mergeCell ref="C6:C8"/>
    <mergeCell ref="A21:N21"/>
    <mergeCell ref="A14:A15"/>
    <mergeCell ref="A61:C61"/>
    <mergeCell ref="A70:N70"/>
    <mergeCell ref="A75:C75"/>
    <mergeCell ref="K6:L6"/>
    <mergeCell ref="A20:C20"/>
  </mergeCells>
  <printOptions/>
  <pageMargins left="1.09" right="0.15748031496062992" top="0.1968503937007874" bottom="0.196850393700787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zoomScale="120" zoomScaleNormal="120" zoomScalePageLayoutView="0" workbookViewId="0" topLeftCell="A1">
      <selection activeCell="E16" sqref="E16:E17"/>
    </sheetView>
  </sheetViews>
  <sheetFormatPr defaultColWidth="9.140625" defaultRowHeight="12.75"/>
  <cols>
    <col min="1" max="1" width="5.140625" style="0" customWidth="1"/>
    <col min="2" max="2" width="9.140625" style="38" customWidth="1"/>
    <col min="3" max="3" width="35.28125" style="38" customWidth="1"/>
    <col min="4" max="4" width="6.7109375" style="38" customWidth="1"/>
    <col min="5" max="5" width="6.140625" style="0" customWidth="1"/>
    <col min="6" max="6" width="5.421875" style="0" customWidth="1"/>
    <col min="7" max="7" width="4.8515625" style="0" customWidth="1"/>
    <col min="8" max="9" width="5.00390625" style="0" customWidth="1"/>
    <col min="10" max="10" width="4.421875" style="0" customWidth="1"/>
    <col min="11" max="11" width="4.28125" style="0" customWidth="1"/>
    <col min="12" max="12" width="4.7109375" style="0" customWidth="1"/>
    <col min="13" max="14" width="4.57421875" style="0" customWidth="1"/>
  </cols>
  <sheetData>
    <row r="1" spans="4:12" ht="12.75">
      <c r="D1" s="213" t="s">
        <v>145</v>
      </c>
      <c r="E1" s="213"/>
      <c r="F1" s="213"/>
      <c r="G1" s="213"/>
      <c r="H1" s="213"/>
      <c r="I1" s="213"/>
      <c r="J1" s="213"/>
      <c r="K1" s="213"/>
      <c r="L1" s="213"/>
    </row>
    <row r="2" spans="4:12" ht="12.75">
      <c r="D2" s="213" t="s">
        <v>267</v>
      </c>
      <c r="E2" s="213"/>
      <c r="F2" s="213"/>
      <c r="G2" s="213"/>
      <c r="H2" s="213"/>
      <c r="I2" s="213"/>
      <c r="J2" s="213"/>
      <c r="K2" s="213"/>
      <c r="L2" s="213"/>
    </row>
    <row r="3" spans="4:12" ht="12.75">
      <c r="D3" s="213" t="s">
        <v>146</v>
      </c>
      <c r="E3" s="213"/>
      <c r="F3" s="213"/>
      <c r="G3" s="213"/>
      <c r="H3" s="213"/>
      <c r="I3" s="213"/>
      <c r="J3" s="213"/>
      <c r="K3" s="213"/>
      <c r="L3" s="213"/>
    </row>
    <row r="4" spans="1:14" ht="15.75">
      <c r="A4" s="62"/>
      <c r="B4" s="62"/>
      <c r="C4" s="62"/>
      <c r="D4" s="214" t="s">
        <v>252</v>
      </c>
      <c r="E4" s="214"/>
      <c r="F4" s="214"/>
      <c r="G4" s="214"/>
      <c r="H4" s="214"/>
      <c r="I4" s="214"/>
      <c r="J4" s="214"/>
      <c r="K4" s="214"/>
      <c r="L4" s="214"/>
      <c r="M4" s="62"/>
      <c r="N4" s="62"/>
    </row>
    <row r="5" spans="1:14" ht="27" customHeight="1">
      <c r="A5" s="244" t="s">
        <v>270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18" customHeight="1">
      <c r="A6" s="209" t="s">
        <v>62</v>
      </c>
      <c r="B6" s="212" t="s">
        <v>63</v>
      </c>
      <c r="C6" s="207" t="s">
        <v>64</v>
      </c>
      <c r="D6" s="209" t="s">
        <v>65</v>
      </c>
      <c r="E6" s="236" t="s">
        <v>66</v>
      </c>
      <c r="F6" s="237"/>
      <c r="G6" s="238" t="s">
        <v>67</v>
      </c>
      <c r="H6" s="208"/>
      <c r="I6" s="207" t="s">
        <v>68</v>
      </c>
      <c r="J6" s="208"/>
      <c r="K6" s="207" t="s">
        <v>69</v>
      </c>
      <c r="L6" s="208"/>
      <c r="M6" s="207" t="s">
        <v>70</v>
      </c>
      <c r="N6" s="208"/>
    </row>
    <row r="7" spans="1:14" ht="38.25">
      <c r="A7" s="210"/>
      <c r="B7" s="212"/>
      <c r="C7" s="218"/>
      <c r="D7" s="210"/>
      <c r="E7" s="86" t="s">
        <v>132</v>
      </c>
      <c r="F7" s="133" t="s">
        <v>71</v>
      </c>
      <c r="G7" s="132" t="s">
        <v>72</v>
      </c>
      <c r="H7" s="76" t="s">
        <v>73</v>
      </c>
      <c r="I7" s="76" t="s">
        <v>74</v>
      </c>
      <c r="J7" s="76" t="s">
        <v>75</v>
      </c>
      <c r="K7" s="76" t="s">
        <v>76</v>
      </c>
      <c r="L7" s="76" t="s">
        <v>77</v>
      </c>
      <c r="M7" s="76" t="s">
        <v>78</v>
      </c>
      <c r="N7" s="76" t="s">
        <v>79</v>
      </c>
    </row>
    <row r="8" spans="1:14" ht="12.75" customHeight="1">
      <c r="A8" s="211"/>
      <c r="B8" s="212"/>
      <c r="C8" s="219"/>
      <c r="D8" s="211"/>
      <c r="E8" s="233" t="s">
        <v>80</v>
      </c>
      <c r="F8" s="234"/>
      <c r="G8" s="235"/>
      <c r="H8" s="235"/>
      <c r="I8" s="235"/>
      <c r="J8" s="235"/>
      <c r="K8" s="235"/>
      <c r="L8" s="235"/>
      <c r="M8" s="235"/>
      <c r="N8" s="235"/>
    </row>
    <row r="9" spans="1:14" ht="15.75">
      <c r="A9" s="217" t="s">
        <v>264</v>
      </c>
      <c r="B9" s="217"/>
      <c r="C9" s="203"/>
      <c r="D9" s="217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4" ht="12.75">
      <c r="A10" s="195">
        <v>1</v>
      </c>
      <c r="B10" s="189" t="s">
        <v>2</v>
      </c>
      <c r="C10" s="160" t="s">
        <v>85</v>
      </c>
      <c r="D10" s="59" t="s">
        <v>1</v>
      </c>
      <c r="E10" s="59">
        <v>2</v>
      </c>
      <c r="F10" s="116"/>
      <c r="G10" s="89">
        <v>2</v>
      </c>
      <c r="H10" s="166"/>
      <c r="I10" s="166"/>
      <c r="J10" s="166"/>
      <c r="K10" s="59"/>
      <c r="L10" s="9"/>
      <c r="M10" s="9"/>
      <c r="N10" s="9"/>
    </row>
    <row r="11" spans="1:14" ht="12.75">
      <c r="A11" s="195">
        <v>2</v>
      </c>
      <c r="B11" s="57" t="s">
        <v>18</v>
      </c>
      <c r="C11" s="163" t="s">
        <v>122</v>
      </c>
      <c r="D11" s="59" t="s">
        <v>1</v>
      </c>
      <c r="E11" s="59">
        <v>2</v>
      </c>
      <c r="F11" s="117"/>
      <c r="G11" s="89">
        <v>2</v>
      </c>
      <c r="H11" s="166"/>
      <c r="I11" s="166"/>
      <c r="J11" s="166"/>
      <c r="K11" s="59"/>
      <c r="L11" s="9"/>
      <c r="M11" s="9"/>
      <c r="N11" s="9"/>
    </row>
    <row r="12" spans="1:14" ht="12" customHeight="1">
      <c r="A12" s="195">
        <v>3</v>
      </c>
      <c r="B12" s="57" t="s">
        <v>0</v>
      </c>
      <c r="C12" s="78" t="s">
        <v>81</v>
      </c>
      <c r="D12" s="55" t="s">
        <v>1</v>
      </c>
      <c r="E12" s="59">
        <v>3</v>
      </c>
      <c r="F12" s="116"/>
      <c r="G12" s="89"/>
      <c r="H12" s="59">
        <v>3</v>
      </c>
      <c r="I12" s="59"/>
      <c r="J12" s="59"/>
      <c r="K12" s="59"/>
      <c r="L12" s="9"/>
      <c r="M12" s="9"/>
      <c r="N12" s="9"/>
    </row>
    <row r="13" spans="1:14" ht="12.75" customHeight="1">
      <c r="A13" s="194">
        <v>4</v>
      </c>
      <c r="B13" s="57" t="s">
        <v>42</v>
      </c>
      <c r="C13" s="57" t="s">
        <v>82</v>
      </c>
      <c r="D13" s="55" t="s">
        <v>1</v>
      </c>
      <c r="E13" s="59">
        <v>3</v>
      </c>
      <c r="F13" s="116"/>
      <c r="G13" s="89"/>
      <c r="H13" s="59">
        <v>3</v>
      </c>
      <c r="I13" s="59"/>
      <c r="J13" s="59"/>
      <c r="K13" s="59"/>
      <c r="L13" s="9"/>
      <c r="M13" s="9"/>
      <c r="N13" s="9"/>
    </row>
    <row r="14" spans="1:14" ht="12.75">
      <c r="A14" s="196">
        <v>5</v>
      </c>
      <c r="B14" s="57" t="s">
        <v>253</v>
      </c>
      <c r="C14" s="160" t="s">
        <v>148</v>
      </c>
      <c r="D14" s="55" t="s">
        <v>83</v>
      </c>
      <c r="E14" s="196">
        <v>2</v>
      </c>
      <c r="F14" s="117"/>
      <c r="G14" s="89"/>
      <c r="H14" s="196">
        <v>2</v>
      </c>
      <c r="I14" s="59"/>
      <c r="J14" s="59"/>
      <c r="K14" s="59"/>
      <c r="L14" s="9"/>
      <c r="M14" s="9"/>
      <c r="N14" s="9"/>
    </row>
    <row r="15" spans="1:14" ht="13.5" customHeight="1">
      <c r="A15" s="197"/>
      <c r="B15" s="57" t="s">
        <v>255</v>
      </c>
      <c r="C15" s="75" t="s">
        <v>120</v>
      </c>
      <c r="D15" s="55" t="s">
        <v>1</v>
      </c>
      <c r="E15" s="248"/>
      <c r="F15" s="117"/>
      <c r="G15" s="89"/>
      <c r="H15" s="248"/>
      <c r="I15" s="189"/>
      <c r="J15" s="59"/>
      <c r="K15" s="59"/>
      <c r="L15" s="9"/>
      <c r="M15" s="9"/>
      <c r="N15" s="9"/>
    </row>
    <row r="16" spans="1:14" ht="14.25" customHeight="1">
      <c r="A16" s="196">
        <v>6</v>
      </c>
      <c r="B16" s="57" t="s">
        <v>254</v>
      </c>
      <c r="C16" s="160" t="s">
        <v>149</v>
      </c>
      <c r="D16" s="59" t="s">
        <v>83</v>
      </c>
      <c r="E16" s="196">
        <v>2</v>
      </c>
      <c r="F16" s="117"/>
      <c r="G16" s="89"/>
      <c r="H16" s="59"/>
      <c r="I16" s="196">
        <v>2</v>
      </c>
      <c r="J16" s="59"/>
      <c r="K16" s="59"/>
      <c r="L16" s="9"/>
      <c r="M16" s="9"/>
      <c r="N16" s="9"/>
    </row>
    <row r="17" spans="1:14" ht="12.75">
      <c r="A17" s="197"/>
      <c r="B17" s="57" t="s">
        <v>256</v>
      </c>
      <c r="C17" s="160" t="s">
        <v>123</v>
      </c>
      <c r="D17" s="59" t="s">
        <v>1</v>
      </c>
      <c r="E17" s="248"/>
      <c r="F17" s="117"/>
      <c r="G17" s="89"/>
      <c r="H17" s="59"/>
      <c r="I17" s="248"/>
      <c r="J17" s="59"/>
      <c r="K17" s="59"/>
      <c r="L17" s="9"/>
      <c r="M17" s="9"/>
      <c r="N17" s="9"/>
    </row>
    <row r="18" spans="1:14" ht="12.75">
      <c r="A18" s="59">
        <v>7</v>
      </c>
      <c r="B18" s="57" t="s">
        <v>150</v>
      </c>
      <c r="C18" s="162" t="s">
        <v>163</v>
      </c>
      <c r="D18" s="59" t="s">
        <v>86</v>
      </c>
      <c r="E18" s="59">
        <v>2</v>
      </c>
      <c r="F18" s="117"/>
      <c r="G18" s="89"/>
      <c r="H18" s="59"/>
      <c r="I18" s="59">
        <v>2</v>
      </c>
      <c r="J18" s="59"/>
      <c r="K18" s="59"/>
      <c r="L18" s="9"/>
      <c r="M18" s="9"/>
      <c r="N18" s="9"/>
    </row>
    <row r="19" spans="1:14" ht="12.75">
      <c r="A19" s="59">
        <v>8</v>
      </c>
      <c r="B19" s="57" t="s">
        <v>29</v>
      </c>
      <c r="C19" s="99" t="s">
        <v>121</v>
      </c>
      <c r="D19" s="59" t="s">
        <v>1</v>
      </c>
      <c r="E19" s="59">
        <v>4</v>
      </c>
      <c r="F19" s="117"/>
      <c r="G19" s="89"/>
      <c r="H19" s="59"/>
      <c r="I19" s="59"/>
      <c r="J19" s="59">
        <v>4</v>
      </c>
      <c r="K19" s="59"/>
      <c r="L19" s="9"/>
      <c r="M19" s="9"/>
      <c r="N19" s="9"/>
    </row>
    <row r="20" spans="1:14" ht="14.25">
      <c r="A20" s="245" t="s">
        <v>56</v>
      </c>
      <c r="B20" s="246"/>
      <c r="C20" s="247"/>
      <c r="D20" s="64">
        <v>20</v>
      </c>
      <c r="E20" s="64">
        <f>SUM(E10:E19)</f>
        <v>20</v>
      </c>
      <c r="F20" s="118"/>
      <c r="G20" s="109">
        <f>SUM(G10:G19)</f>
        <v>4</v>
      </c>
      <c r="H20" s="64">
        <f>SUM(H10:H19)</f>
        <v>8</v>
      </c>
      <c r="I20" s="64">
        <f>SUM(I10:I19)</f>
        <v>4</v>
      </c>
      <c r="J20" s="64">
        <f>SUM(J10:J19)</f>
        <v>4</v>
      </c>
      <c r="K20" s="64"/>
      <c r="L20" s="64"/>
      <c r="M20" s="64"/>
      <c r="N20" s="64"/>
    </row>
    <row r="21" spans="1:14" ht="15.75">
      <c r="A21" s="203" t="s">
        <v>262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12.75">
      <c r="A22" s="59">
        <v>9</v>
      </c>
      <c r="B22" s="57" t="s">
        <v>30</v>
      </c>
      <c r="C22" s="158" t="s">
        <v>87</v>
      </c>
      <c r="D22" s="87" t="s">
        <v>1</v>
      </c>
      <c r="E22" s="59">
        <v>3</v>
      </c>
      <c r="F22" s="117"/>
      <c r="G22" s="89">
        <v>3</v>
      </c>
      <c r="H22" s="59"/>
      <c r="I22" s="59"/>
      <c r="J22" s="59"/>
      <c r="K22" s="59"/>
      <c r="L22" s="9"/>
      <c r="M22" s="9"/>
      <c r="N22" s="9"/>
    </row>
    <row r="23" spans="1:14" ht="12.75">
      <c r="A23" s="59">
        <v>10</v>
      </c>
      <c r="B23" s="57" t="s">
        <v>3</v>
      </c>
      <c r="C23" s="160" t="s">
        <v>124</v>
      </c>
      <c r="D23" s="58" t="s">
        <v>1</v>
      </c>
      <c r="E23" s="65">
        <v>4</v>
      </c>
      <c r="F23" s="121"/>
      <c r="G23" s="119">
        <v>4</v>
      </c>
      <c r="H23" s="59"/>
      <c r="I23" s="59"/>
      <c r="J23" s="59"/>
      <c r="K23" s="59"/>
      <c r="L23" s="9"/>
      <c r="M23" s="9"/>
      <c r="N23" s="9"/>
    </row>
    <row r="24" spans="1:14" ht="12.75">
      <c r="A24" s="65">
        <v>11</v>
      </c>
      <c r="B24" s="57" t="s">
        <v>4</v>
      </c>
      <c r="C24" s="160" t="s">
        <v>89</v>
      </c>
      <c r="D24" s="55" t="s">
        <v>86</v>
      </c>
      <c r="E24" s="59">
        <v>2</v>
      </c>
      <c r="F24" s="117"/>
      <c r="G24" s="89">
        <v>2</v>
      </c>
      <c r="H24" s="59"/>
      <c r="I24" s="59"/>
      <c r="J24" s="59"/>
      <c r="K24" s="65"/>
      <c r="L24" s="66"/>
      <c r="M24" s="66"/>
      <c r="N24" s="66"/>
    </row>
    <row r="25" spans="1:14" ht="12.75">
      <c r="A25" s="59">
        <v>12</v>
      </c>
      <c r="B25" s="57" t="s">
        <v>31</v>
      </c>
      <c r="C25" s="56" t="s">
        <v>95</v>
      </c>
      <c r="D25" s="55" t="s">
        <v>1</v>
      </c>
      <c r="E25" s="59">
        <v>4</v>
      </c>
      <c r="F25" s="117"/>
      <c r="G25" s="89">
        <v>4</v>
      </c>
      <c r="H25" s="59"/>
      <c r="I25" s="59"/>
      <c r="J25" s="59"/>
      <c r="K25" s="59"/>
      <c r="L25" s="9"/>
      <c r="M25" s="9"/>
      <c r="N25" s="9"/>
    </row>
    <row r="26" spans="1:14" ht="12.75">
      <c r="A26" s="59">
        <v>13</v>
      </c>
      <c r="B26" s="75" t="s">
        <v>55</v>
      </c>
      <c r="C26" s="56" t="s">
        <v>97</v>
      </c>
      <c r="D26" s="88" t="s">
        <v>1</v>
      </c>
      <c r="E26" s="59">
        <v>2</v>
      </c>
      <c r="F26" s="116"/>
      <c r="G26" s="89">
        <v>2</v>
      </c>
      <c r="H26" s="59"/>
      <c r="I26" s="59"/>
      <c r="J26" s="59"/>
      <c r="K26" s="59"/>
      <c r="L26" s="9"/>
      <c r="M26" s="9"/>
      <c r="N26" s="9"/>
    </row>
    <row r="27" spans="1:14" ht="12.75">
      <c r="A27" s="59">
        <v>14</v>
      </c>
      <c r="B27" s="57" t="s">
        <v>208</v>
      </c>
      <c r="C27" s="159" t="s">
        <v>88</v>
      </c>
      <c r="D27" s="55" t="s">
        <v>1</v>
      </c>
      <c r="E27" s="59">
        <v>4</v>
      </c>
      <c r="F27" s="117"/>
      <c r="G27" s="89"/>
      <c r="H27" s="59">
        <v>4</v>
      </c>
      <c r="I27" s="59"/>
      <c r="J27" s="59"/>
      <c r="K27" s="60"/>
      <c r="L27" s="67"/>
      <c r="M27" s="67"/>
      <c r="N27" s="67"/>
    </row>
    <row r="28" spans="1:14" ht="12.75">
      <c r="A28" s="59">
        <v>15</v>
      </c>
      <c r="B28" s="57" t="s">
        <v>225</v>
      </c>
      <c r="C28" s="160" t="s">
        <v>90</v>
      </c>
      <c r="D28" s="55" t="s">
        <v>86</v>
      </c>
      <c r="E28" s="59">
        <v>2</v>
      </c>
      <c r="F28" s="117"/>
      <c r="G28" s="89"/>
      <c r="H28" s="59">
        <v>2</v>
      </c>
      <c r="I28" s="59"/>
      <c r="J28" s="59"/>
      <c r="K28" s="59"/>
      <c r="L28" s="9"/>
      <c r="M28" s="9"/>
      <c r="N28" s="9"/>
    </row>
    <row r="29" spans="1:14" ht="12.75">
      <c r="A29" s="59">
        <v>16</v>
      </c>
      <c r="B29" s="57" t="s">
        <v>151</v>
      </c>
      <c r="C29" s="56" t="s">
        <v>91</v>
      </c>
      <c r="D29" s="55" t="s">
        <v>86</v>
      </c>
      <c r="E29" s="59">
        <v>2</v>
      </c>
      <c r="F29" s="117"/>
      <c r="G29" s="89"/>
      <c r="H29" s="59">
        <v>2</v>
      </c>
      <c r="I29" s="60"/>
      <c r="J29" s="60"/>
      <c r="K29" s="59"/>
      <c r="L29" s="9"/>
      <c r="M29" s="9"/>
      <c r="N29" s="9"/>
    </row>
    <row r="30" spans="1:14" ht="12.75">
      <c r="A30" s="59">
        <v>17</v>
      </c>
      <c r="B30" s="57" t="s">
        <v>5</v>
      </c>
      <c r="C30" s="160" t="s">
        <v>125</v>
      </c>
      <c r="D30" s="55" t="s">
        <v>1</v>
      </c>
      <c r="E30" s="59">
        <v>2</v>
      </c>
      <c r="F30" s="116"/>
      <c r="G30" s="89"/>
      <c r="H30" s="59">
        <v>2</v>
      </c>
      <c r="I30" s="59"/>
      <c r="J30" s="59"/>
      <c r="K30" s="59"/>
      <c r="L30" s="9"/>
      <c r="M30" s="9"/>
      <c r="N30" s="9"/>
    </row>
    <row r="31" spans="1:14" ht="12.75">
      <c r="A31" s="59">
        <v>18</v>
      </c>
      <c r="B31" s="57" t="s">
        <v>40</v>
      </c>
      <c r="C31" s="57" t="s">
        <v>94</v>
      </c>
      <c r="D31" s="55" t="s">
        <v>1</v>
      </c>
      <c r="E31" s="59">
        <v>3</v>
      </c>
      <c r="F31" s="117"/>
      <c r="G31" s="89"/>
      <c r="H31" s="59"/>
      <c r="I31" s="59">
        <v>3</v>
      </c>
      <c r="J31" s="59"/>
      <c r="K31" s="60"/>
      <c r="L31" s="67"/>
      <c r="M31" s="67"/>
      <c r="N31" s="67"/>
    </row>
    <row r="32" spans="1:14" ht="12.75">
      <c r="A32" s="59">
        <v>19</v>
      </c>
      <c r="B32" s="57" t="s">
        <v>8</v>
      </c>
      <c r="C32" s="161" t="s">
        <v>169</v>
      </c>
      <c r="D32" s="55" t="s">
        <v>86</v>
      </c>
      <c r="E32" s="59">
        <v>2</v>
      </c>
      <c r="F32" s="117"/>
      <c r="G32" s="89"/>
      <c r="H32" s="59"/>
      <c r="I32" s="59">
        <v>2</v>
      </c>
      <c r="J32" s="59"/>
      <c r="K32" s="60"/>
      <c r="L32" s="67"/>
      <c r="M32" s="67"/>
      <c r="N32" s="67"/>
    </row>
    <row r="33" spans="1:14" ht="12.75">
      <c r="A33" s="59">
        <v>20</v>
      </c>
      <c r="B33" s="57" t="s">
        <v>43</v>
      </c>
      <c r="C33" s="160" t="s">
        <v>92</v>
      </c>
      <c r="D33" s="55" t="s">
        <v>1</v>
      </c>
      <c r="E33" s="59">
        <v>3</v>
      </c>
      <c r="F33" s="117"/>
      <c r="G33" s="89"/>
      <c r="H33" s="59"/>
      <c r="I33" s="59"/>
      <c r="J33" s="59">
        <v>3</v>
      </c>
      <c r="K33" s="60"/>
      <c r="L33" s="67"/>
      <c r="M33" s="67"/>
      <c r="N33" s="67"/>
    </row>
    <row r="34" spans="1:14" ht="12.75">
      <c r="A34" s="59">
        <v>21</v>
      </c>
      <c r="B34" s="57" t="s">
        <v>6</v>
      </c>
      <c r="C34" s="160" t="s">
        <v>92</v>
      </c>
      <c r="D34" s="55" t="s">
        <v>93</v>
      </c>
      <c r="E34" s="59"/>
      <c r="F34" s="117">
        <v>1</v>
      </c>
      <c r="G34" s="89"/>
      <c r="H34" s="59"/>
      <c r="I34" s="59"/>
      <c r="J34" s="59">
        <v>1</v>
      </c>
      <c r="K34" s="59"/>
      <c r="L34" s="9"/>
      <c r="M34" s="9"/>
      <c r="N34" s="9"/>
    </row>
    <row r="35" spans="1:14" ht="12.75">
      <c r="A35" s="59">
        <v>22</v>
      </c>
      <c r="B35" s="57" t="s">
        <v>7</v>
      </c>
      <c r="C35" s="162" t="s">
        <v>96</v>
      </c>
      <c r="D35" s="55" t="s">
        <v>86</v>
      </c>
      <c r="E35" s="59">
        <v>2</v>
      </c>
      <c r="F35" s="117"/>
      <c r="G35" s="89"/>
      <c r="H35" s="59"/>
      <c r="I35" s="59"/>
      <c r="J35" s="59">
        <v>2</v>
      </c>
      <c r="K35" s="60"/>
      <c r="L35" s="67"/>
      <c r="M35" s="67"/>
      <c r="N35" s="67"/>
    </row>
    <row r="36" spans="1:14" ht="14.25">
      <c r="A36" s="77"/>
      <c r="B36" s="198" t="s">
        <v>57</v>
      </c>
      <c r="C36" s="199"/>
      <c r="D36" s="166">
        <v>36</v>
      </c>
      <c r="E36" s="166">
        <f>SUM(E22:E35)</f>
        <v>35</v>
      </c>
      <c r="F36" s="174">
        <v>1</v>
      </c>
      <c r="G36" s="168">
        <f>SUM(G22:G35)</f>
        <v>15</v>
      </c>
      <c r="H36" s="166">
        <f>SUM(H22:H35)</f>
        <v>10</v>
      </c>
      <c r="I36" s="166">
        <f>SUM(I22:I35)</f>
        <v>5</v>
      </c>
      <c r="J36" s="166">
        <f>SUM(J22:J35)</f>
        <v>6</v>
      </c>
      <c r="K36" s="9"/>
      <c r="L36" s="64"/>
      <c r="M36" s="64"/>
      <c r="N36" s="64"/>
    </row>
    <row r="37" spans="1:14" ht="15.75">
      <c r="A37" s="203" t="s">
        <v>258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</row>
    <row r="38" spans="1:14" ht="12.75">
      <c r="A38" s="59">
        <v>23</v>
      </c>
      <c r="B38" s="37" t="s">
        <v>9</v>
      </c>
      <c r="C38" s="50" t="s">
        <v>98</v>
      </c>
      <c r="D38" s="44" t="s">
        <v>1</v>
      </c>
      <c r="E38" s="59">
        <v>3</v>
      </c>
      <c r="F38" s="117"/>
      <c r="G38" s="89"/>
      <c r="H38" s="59"/>
      <c r="I38" s="59">
        <v>3</v>
      </c>
      <c r="J38" s="193"/>
      <c r="K38" s="193"/>
      <c r="L38" s="59"/>
      <c r="M38" s="59"/>
      <c r="N38" s="59"/>
    </row>
    <row r="39" spans="1:14" ht="12.75">
      <c r="A39" s="59">
        <v>24</v>
      </c>
      <c r="B39" s="37" t="s">
        <v>172</v>
      </c>
      <c r="C39" s="50" t="s">
        <v>171</v>
      </c>
      <c r="D39" s="44" t="s">
        <v>1</v>
      </c>
      <c r="E39" s="59">
        <v>3</v>
      </c>
      <c r="F39" s="117"/>
      <c r="G39" s="89"/>
      <c r="H39" s="59"/>
      <c r="I39" s="59">
        <v>3</v>
      </c>
      <c r="J39" s="193"/>
      <c r="K39" s="193"/>
      <c r="L39" s="59"/>
      <c r="M39" s="59"/>
      <c r="N39" s="59"/>
    </row>
    <row r="40" spans="1:14" ht="12.75">
      <c r="A40" s="59">
        <v>25</v>
      </c>
      <c r="B40" s="37" t="s">
        <v>174</v>
      </c>
      <c r="C40" s="45" t="s">
        <v>134</v>
      </c>
      <c r="D40" s="44" t="s">
        <v>1</v>
      </c>
      <c r="E40" s="59">
        <v>3</v>
      </c>
      <c r="F40" s="117"/>
      <c r="G40" s="89"/>
      <c r="H40" s="59"/>
      <c r="I40" s="59">
        <v>3</v>
      </c>
      <c r="J40" s="193"/>
      <c r="K40" s="193"/>
      <c r="L40" s="59"/>
      <c r="M40" s="59"/>
      <c r="N40" s="59"/>
    </row>
    <row r="41" spans="1:14" ht="13.5" customHeight="1">
      <c r="A41" s="59">
        <v>26</v>
      </c>
      <c r="B41" s="37" t="s">
        <v>170</v>
      </c>
      <c r="C41" s="164" t="s">
        <v>133</v>
      </c>
      <c r="D41" s="44" t="s">
        <v>1</v>
      </c>
      <c r="E41" s="59">
        <v>3</v>
      </c>
      <c r="F41" s="117"/>
      <c r="G41" s="123"/>
      <c r="H41" s="59"/>
      <c r="I41" s="59"/>
      <c r="J41" s="59">
        <v>3</v>
      </c>
      <c r="K41" s="59"/>
      <c r="L41" s="59"/>
      <c r="M41" s="59"/>
      <c r="N41" s="59"/>
    </row>
    <row r="42" spans="1:14" ht="12.75">
      <c r="A42" s="59">
        <v>27</v>
      </c>
      <c r="B42" s="37" t="s">
        <v>173</v>
      </c>
      <c r="C42" s="50" t="s">
        <v>171</v>
      </c>
      <c r="D42" s="44" t="s">
        <v>93</v>
      </c>
      <c r="E42" s="59"/>
      <c r="F42" s="117">
        <v>2</v>
      </c>
      <c r="G42" s="89"/>
      <c r="H42" s="59"/>
      <c r="I42" s="59"/>
      <c r="J42" s="59">
        <v>2</v>
      </c>
      <c r="K42" s="59"/>
      <c r="L42" s="59"/>
      <c r="M42" s="59"/>
      <c r="N42" s="59"/>
    </row>
    <row r="43" spans="1:14" ht="12.75">
      <c r="A43" s="59">
        <v>28</v>
      </c>
      <c r="B43" s="37" t="s">
        <v>175</v>
      </c>
      <c r="C43" s="45" t="s">
        <v>135</v>
      </c>
      <c r="D43" s="44" t="s">
        <v>1</v>
      </c>
      <c r="E43" s="59">
        <v>4</v>
      </c>
      <c r="F43" s="117"/>
      <c r="G43" s="89"/>
      <c r="H43" s="59"/>
      <c r="I43" s="59"/>
      <c r="J43" s="59"/>
      <c r="K43" s="59">
        <v>4</v>
      </c>
      <c r="L43" s="59"/>
      <c r="M43" s="59"/>
      <c r="N43" s="59"/>
    </row>
    <row r="44" spans="1:14" ht="12.75">
      <c r="A44" s="59">
        <v>29</v>
      </c>
      <c r="B44" s="37" t="s">
        <v>177</v>
      </c>
      <c r="C44" s="50" t="s">
        <v>136</v>
      </c>
      <c r="D44" s="44" t="s">
        <v>1</v>
      </c>
      <c r="E44" s="59">
        <v>4</v>
      </c>
      <c r="F44" s="117"/>
      <c r="G44" s="89"/>
      <c r="H44" s="59"/>
      <c r="I44" s="59"/>
      <c r="J44" s="59"/>
      <c r="K44" s="59">
        <v>4</v>
      </c>
      <c r="L44" s="59"/>
      <c r="M44" s="59"/>
      <c r="N44" s="59"/>
    </row>
    <row r="45" spans="1:14" ht="12.75">
      <c r="A45" s="59">
        <v>30</v>
      </c>
      <c r="B45" s="37" t="s">
        <v>184</v>
      </c>
      <c r="C45" s="70" t="s">
        <v>183</v>
      </c>
      <c r="D45" s="44" t="s">
        <v>1</v>
      </c>
      <c r="E45" s="44">
        <v>6</v>
      </c>
      <c r="F45" s="127"/>
      <c r="G45" s="90"/>
      <c r="H45" s="44"/>
      <c r="I45" s="44"/>
      <c r="J45" s="44"/>
      <c r="K45" s="44">
        <v>6</v>
      </c>
      <c r="L45" s="59"/>
      <c r="M45" s="59"/>
      <c r="N45" s="59"/>
    </row>
    <row r="46" spans="1:14" ht="12.75">
      <c r="A46" s="59">
        <v>31</v>
      </c>
      <c r="B46" s="37" t="s">
        <v>185</v>
      </c>
      <c r="C46" s="164" t="s">
        <v>139</v>
      </c>
      <c r="D46" s="44" t="s">
        <v>1</v>
      </c>
      <c r="E46" s="44">
        <v>3</v>
      </c>
      <c r="F46" s="127"/>
      <c r="G46" s="90"/>
      <c r="H46" s="44"/>
      <c r="I46" s="44"/>
      <c r="J46" s="44"/>
      <c r="K46" s="44">
        <v>3</v>
      </c>
      <c r="L46" s="59"/>
      <c r="M46" s="59"/>
      <c r="N46" s="59"/>
    </row>
    <row r="47" spans="1:14" ht="12.75">
      <c r="A47" s="59">
        <v>32</v>
      </c>
      <c r="B47" s="37" t="s">
        <v>176</v>
      </c>
      <c r="C47" s="45" t="s">
        <v>135</v>
      </c>
      <c r="D47" s="44" t="s">
        <v>93</v>
      </c>
      <c r="E47" s="59"/>
      <c r="F47" s="117">
        <v>2</v>
      </c>
      <c r="G47" s="89"/>
      <c r="H47" s="59"/>
      <c r="I47" s="59"/>
      <c r="J47" s="59"/>
      <c r="K47" s="59"/>
      <c r="L47" s="59">
        <v>2</v>
      </c>
      <c r="M47" s="59"/>
      <c r="N47" s="59"/>
    </row>
    <row r="48" spans="1:14" ht="13.5" customHeight="1">
      <c r="A48" s="59">
        <v>33</v>
      </c>
      <c r="B48" s="37" t="s">
        <v>179</v>
      </c>
      <c r="C48" s="93" t="s">
        <v>178</v>
      </c>
      <c r="D48" s="44" t="s">
        <v>1</v>
      </c>
      <c r="E48" s="59">
        <v>5</v>
      </c>
      <c r="F48" s="117"/>
      <c r="G48" s="89"/>
      <c r="H48" s="59"/>
      <c r="I48" s="59"/>
      <c r="J48" s="59"/>
      <c r="K48" s="59"/>
      <c r="L48" s="59">
        <v>5</v>
      </c>
      <c r="M48" s="59"/>
      <c r="N48" s="59"/>
    </row>
    <row r="49" spans="1:14" ht="12.75">
      <c r="A49" s="59">
        <v>34</v>
      </c>
      <c r="B49" s="37" t="s">
        <v>227</v>
      </c>
      <c r="C49" s="164" t="s">
        <v>137</v>
      </c>
      <c r="D49" s="44" t="s">
        <v>1</v>
      </c>
      <c r="E49" s="59">
        <v>4</v>
      </c>
      <c r="F49" s="117"/>
      <c r="G49" s="89"/>
      <c r="H49" s="59"/>
      <c r="I49" s="59"/>
      <c r="J49" s="59"/>
      <c r="K49" s="59"/>
      <c r="L49" s="59">
        <v>4</v>
      </c>
      <c r="M49" s="59"/>
      <c r="N49" s="59"/>
    </row>
    <row r="50" spans="1:14" ht="12.75">
      <c r="A50" s="59">
        <v>35</v>
      </c>
      <c r="B50" s="37" t="s">
        <v>27</v>
      </c>
      <c r="C50" s="164" t="s">
        <v>180</v>
      </c>
      <c r="D50" s="44" t="s">
        <v>1</v>
      </c>
      <c r="E50" s="59">
        <v>4</v>
      </c>
      <c r="F50" s="117"/>
      <c r="G50" s="89"/>
      <c r="H50" s="59"/>
      <c r="I50" s="59"/>
      <c r="J50" s="59"/>
      <c r="K50" s="59"/>
      <c r="L50" s="59">
        <v>4</v>
      </c>
      <c r="M50" s="59"/>
      <c r="N50" s="59"/>
    </row>
    <row r="51" spans="1:14" ht="12.75">
      <c r="A51" s="59">
        <v>36</v>
      </c>
      <c r="B51" s="37" t="s">
        <v>226</v>
      </c>
      <c r="C51" s="93" t="s">
        <v>178</v>
      </c>
      <c r="D51" s="44" t="s">
        <v>93</v>
      </c>
      <c r="E51" s="44"/>
      <c r="F51" s="127">
        <v>2</v>
      </c>
      <c r="G51" s="90"/>
      <c r="H51" s="44"/>
      <c r="I51" s="44"/>
      <c r="J51" s="44"/>
      <c r="K51" s="44"/>
      <c r="L51" s="44"/>
      <c r="M51" s="44"/>
      <c r="N51" s="44">
        <v>2</v>
      </c>
    </row>
    <row r="52" spans="1:14" ht="12.75">
      <c r="A52" s="59">
        <v>37</v>
      </c>
      <c r="B52" s="37" t="s">
        <v>182</v>
      </c>
      <c r="C52" s="164" t="s">
        <v>181</v>
      </c>
      <c r="D52" s="44" t="s">
        <v>1</v>
      </c>
      <c r="E52" s="44">
        <v>3</v>
      </c>
      <c r="F52" s="127"/>
      <c r="G52" s="90"/>
      <c r="H52" s="44"/>
      <c r="I52" s="44"/>
      <c r="J52" s="44"/>
      <c r="K52" s="44"/>
      <c r="L52" s="44"/>
      <c r="M52" s="44"/>
      <c r="N52" s="44">
        <v>3</v>
      </c>
    </row>
    <row r="53" spans="1:14" ht="12.75">
      <c r="A53" s="59">
        <v>38</v>
      </c>
      <c r="B53" s="37" t="s">
        <v>228</v>
      </c>
      <c r="C53" s="164" t="s">
        <v>138</v>
      </c>
      <c r="D53" s="44" t="s">
        <v>1</v>
      </c>
      <c r="E53" s="44">
        <v>3</v>
      </c>
      <c r="F53" s="127"/>
      <c r="G53" s="90"/>
      <c r="H53" s="44"/>
      <c r="I53" s="44"/>
      <c r="J53" s="44"/>
      <c r="K53" s="44"/>
      <c r="L53" s="44"/>
      <c r="M53" s="44"/>
      <c r="N53" s="44">
        <v>3</v>
      </c>
    </row>
    <row r="54" spans="1:14" ht="12.75">
      <c r="A54" s="59">
        <v>39</v>
      </c>
      <c r="B54" s="37" t="s">
        <v>187</v>
      </c>
      <c r="C54" s="164" t="s">
        <v>186</v>
      </c>
      <c r="D54" s="44" t="s">
        <v>1</v>
      </c>
      <c r="E54" s="44">
        <v>3</v>
      </c>
      <c r="F54" s="127"/>
      <c r="G54" s="90"/>
      <c r="H54" s="44"/>
      <c r="I54" s="44"/>
      <c r="J54" s="44"/>
      <c r="K54" s="44"/>
      <c r="L54" s="69"/>
      <c r="M54" s="44"/>
      <c r="N54" s="44">
        <v>3</v>
      </c>
    </row>
    <row r="55" spans="1:14" ht="12.75" customHeight="1">
      <c r="A55" s="59">
        <v>40</v>
      </c>
      <c r="B55" s="37" t="s">
        <v>34</v>
      </c>
      <c r="C55" s="164" t="s">
        <v>140</v>
      </c>
      <c r="D55" s="44" t="s">
        <v>1</v>
      </c>
      <c r="E55" s="59">
        <v>3</v>
      </c>
      <c r="F55" s="117"/>
      <c r="G55" s="89"/>
      <c r="H55" s="59"/>
      <c r="I55" s="59"/>
      <c r="J55" s="59"/>
      <c r="K55" s="59"/>
      <c r="L55" s="59"/>
      <c r="M55" s="59"/>
      <c r="N55" s="59">
        <v>3</v>
      </c>
    </row>
    <row r="56" spans="1:14" ht="15.75">
      <c r="A56" s="241" t="s">
        <v>58</v>
      </c>
      <c r="B56" s="242"/>
      <c r="C56" s="243"/>
      <c r="D56" s="104">
        <v>60</v>
      </c>
      <c r="E56" s="104">
        <f>SUM(E38:E55)</f>
        <v>54</v>
      </c>
      <c r="F56" s="149">
        <f>SUM(F38:F55)</f>
        <v>6</v>
      </c>
      <c r="G56" s="147"/>
      <c r="H56" s="104"/>
      <c r="I56" s="104">
        <f>SUM(I38:I55)</f>
        <v>9</v>
      </c>
      <c r="J56" s="104">
        <f>SUM(J38:J55)</f>
        <v>5</v>
      </c>
      <c r="K56" s="104">
        <f>SUM(K38:K55)</f>
        <v>17</v>
      </c>
      <c r="L56" s="104">
        <f>SUM(L38:L55)</f>
        <v>15</v>
      </c>
      <c r="M56" s="104"/>
      <c r="N56" s="104">
        <f>SUM(N38:N55)</f>
        <v>14</v>
      </c>
    </row>
    <row r="57" spans="1:14" ht="15.75">
      <c r="A57" s="224" t="s">
        <v>259</v>
      </c>
      <c r="B57" s="225"/>
      <c r="C57" s="226"/>
      <c r="D57" s="103">
        <v>6</v>
      </c>
      <c r="E57" s="103">
        <v>6</v>
      </c>
      <c r="F57" s="150"/>
      <c r="G57" s="148"/>
      <c r="H57" s="103"/>
      <c r="I57" s="103">
        <v>2</v>
      </c>
      <c r="J57" s="103">
        <v>2</v>
      </c>
      <c r="K57" s="105">
        <v>2</v>
      </c>
      <c r="L57" s="103"/>
      <c r="M57" s="103"/>
      <c r="N57" s="103"/>
    </row>
    <row r="58" spans="1:14" ht="15.75">
      <c r="A58" s="203" t="s">
        <v>265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4" ht="12.75">
      <c r="A59" s="59">
        <v>41</v>
      </c>
      <c r="B59" s="57" t="s">
        <v>16</v>
      </c>
      <c r="C59" s="160" t="s">
        <v>160</v>
      </c>
      <c r="D59" s="55" t="s">
        <v>83</v>
      </c>
      <c r="E59" s="59">
        <v>1</v>
      </c>
      <c r="F59" s="116"/>
      <c r="G59" s="89">
        <v>1</v>
      </c>
      <c r="H59" s="59"/>
      <c r="I59" s="59"/>
      <c r="J59" s="59"/>
      <c r="K59" s="59"/>
      <c r="L59" s="59"/>
      <c r="M59" s="59"/>
      <c r="N59" s="166"/>
    </row>
    <row r="60" spans="1:14" ht="12.75">
      <c r="A60" s="59">
        <v>42</v>
      </c>
      <c r="B60" s="57" t="s">
        <v>47</v>
      </c>
      <c r="C60" s="57" t="s">
        <v>111</v>
      </c>
      <c r="D60" s="55" t="s">
        <v>83</v>
      </c>
      <c r="E60" s="59">
        <v>2</v>
      </c>
      <c r="F60" s="116"/>
      <c r="G60" s="89"/>
      <c r="H60" s="59">
        <v>2</v>
      </c>
      <c r="I60" s="59"/>
      <c r="J60" s="59"/>
      <c r="K60" s="59"/>
      <c r="L60" s="59"/>
      <c r="M60" s="59"/>
      <c r="N60" s="166"/>
    </row>
    <row r="61" spans="1:14" ht="12.75">
      <c r="A61" s="59">
        <v>43</v>
      </c>
      <c r="B61" s="57" t="s">
        <v>48</v>
      </c>
      <c r="C61" s="160" t="s">
        <v>205</v>
      </c>
      <c r="D61" s="55" t="s">
        <v>83</v>
      </c>
      <c r="E61" s="59">
        <v>3</v>
      </c>
      <c r="F61" s="116"/>
      <c r="G61" s="89"/>
      <c r="H61" s="59"/>
      <c r="I61" s="59"/>
      <c r="J61" s="59">
        <v>3</v>
      </c>
      <c r="K61" s="59"/>
      <c r="L61" s="59"/>
      <c r="M61" s="59"/>
      <c r="N61" s="166"/>
    </row>
    <row r="62" spans="1:14" ht="12.75">
      <c r="A62" s="59">
        <v>44</v>
      </c>
      <c r="B62" s="57" t="s">
        <v>219</v>
      </c>
      <c r="C62" s="57" t="s">
        <v>220</v>
      </c>
      <c r="D62" s="55" t="s">
        <v>83</v>
      </c>
      <c r="E62" s="59">
        <v>1</v>
      </c>
      <c r="F62" s="116"/>
      <c r="G62" s="89"/>
      <c r="H62" s="59"/>
      <c r="I62" s="59"/>
      <c r="J62" s="59"/>
      <c r="K62" s="59"/>
      <c r="L62" s="59">
        <v>1</v>
      </c>
      <c r="M62" s="59"/>
      <c r="N62" s="166"/>
    </row>
    <row r="63" spans="1:14" ht="12.75">
      <c r="A63" s="59">
        <v>45</v>
      </c>
      <c r="B63" s="57" t="s">
        <v>221</v>
      </c>
      <c r="C63" s="57" t="s">
        <v>188</v>
      </c>
      <c r="D63" s="55" t="s">
        <v>83</v>
      </c>
      <c r="E63" s="59">
        <v>3</v>
      </c>
      <c r="F63" s="116"/>
      <c r="G63" s="89"/>
      <c r="H63" s="59"/>
      <c r="I63" s="59"/>
      <c r="J63" s="59"/>
      <c r="K63" s="59"/>
      <c r="L63" s="59">
        <v>3</v>
      </c>
      <c r="M63" s="59"/>
      <c r="N63" s="166"/>
    </row>
    <row r="64" spans="1:14" ht="12.75">
      <c r="A64" s="59">
        <v>46</v>
      </c>
      <c r="B64" s="57" t="s">
        <v>190</v>
      </c>
      <c r="C64" s="56" t="s">
        <v>189</v>
      </c>
      <c r="D64" s="55" t="s">
        <v>86</v>
      </c>
      <c r="E64" s="59">
        <v>16</v>
      </c>
      <c r="F64" s="116"/>
      <c r="G64" s="89"/>
      <c r="H64" s="59"/>
      <c r="I64" s="59"/>
      <c r="J64" s="59"/>
      <c r="K64" s="59"/>
      <c r="L64" s="59"/>
      <c r="M64" s="59">
        <v>16</v>
      </c>
      <c r="N64" s="166"/>
    </row>
    <row r="65" spans="1:14" ht="15.75">
      <c r="A65" s="250" t="s">
        <v>260</v>
      </c>
      <c r="B65" s="251"/>
      <c r="C65" s="252"/>
      <c r="D65" s="103">
        <v>26</v>
      </c>
      <c r="E65" s="103">
        <f>SUM(E59:E64)</f>
        <v>26</v>
      </c>
      <c r="F65" s="150"/>
      <c r="G65" s="165">
        <f>SUM(G59:G64)</f>
        <v>1</v>
      </c>
      <c r="H65" s="165">
        <f>SUM(H59:H64)</f>
        <v>2</v>
      </c>
      <c r="I65" s="165"/>
      <c r="J65" s="165">
        <f>SUM(J59:J64)</f>
        <v>3</v>
      </c>
      <c r="K65" s="165"/>
      <c r="L65" s="165">
        <f>SUM(L59:L64)</f>
        <v>4</v>
      </c>
      <c r="M65" s="165">
        <f>SUM(M59:M64)</f>
        <v>16</v>
      </c>
      <c r="N65" s="165"/>
    </row>
    <row r="66" spans="1:14" ht="15.75">
      <c r="A66" s="203" t="s">
        <v>266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</row>
    <row r="67" spans="1:14" ht="15" customHeight="1">
      <c r="A67" s="59">
        <v>47</v>
      </c>
      <c r="B67" s="97" t="s">
        <v>212</v>
      </c>
      <c r="C67" s="46" t="s">
        <v>112</v>
      </c>
      <c r="D67" s="55" t="s">
        <v>83</v>
      </c>
      <c r="E67" s="59">
        <v>1</v>
      </c>
      <c r="F67" s="131"/>
      <c r="G67" s="120"/>
      <c r="H67" s="9"/>
      <c r="I67" s="9"/>
      <c r="J67" s="59"/>
      <c r="K67" s="59">
        <v>1</v>
      </c>
      <c r="L67" s="59"/>
      <c r="M67" s="59"/>
      <c r="N67" s="59"/>
    </row>
    <row r="68" spans="1:14" ht="12.75">
      <c r="A68" s="59">
        <v>48</v>
      </c>
      <c r="B68" s="72" t="s">
        <v>213</v>
      </c>
      <c r="C68" s="46" t="s">
        <v>113</v>
      </c>
      <c r="D68" s="55" t="s">
        <v>83</v>
      </c>
      <c r="E68" s="59">
        <v>1</v>
      </c>
      <c r="F68" s="131"/>
      <c r="G68" s="120"/>
      <c r="H68" s="9"/>
      <c r="I68" s="9"/>
      <c r="J68" s="59"/>
      <c r="K68" s="59"/>
      <c r="L68" s="59">
        <v>1</v>
      </c>
      <c r="M68" s="59"/>
      <c r="N68" s="59"/>
    </row>
    <row r="69" spans="1:14" ht="12.75">
      <c r="A69" s="59">
        <v>49</v>
      </c>
      <c r="B69" s="72" t="s">
        <v>214</v>
      </c>
      <c r="C69" s="50" t="s">
        <v>114</v>
      </c>
      <c r="D69" s="55" t="s">
        <v>83</v>
      </c>
      <c r="E69" s="59">
        <v>4</v>
      </c>
      <c r="F69" s="131"/>
      <c r="G69" s="120"/>
      <c r="H69" s="9"/>
      <c r="I69" s="9"/>
      <c r="J69" s="59"/>
      <c r="K69" s="59"/>
      <c r="L69" s="59"/>
      <c r="M69" s="59">
        <v>4</v>
      </c>
      <c r="N69" s="59"/>
    </row>
    <row r="70" spans="1:14" ht="12.75">
      <c r="A70" s="68">
        <v>50</v>
      </c>
      <c r="B70" s="98" t="s">
        <v>215</v>
      </c>
      <c r="C70" s="46" t="s">
        <v>115</v>
      </c>
      <c r="D70" s="88" t="s">
        <v>1</v>
      </c>
      <c r="E70" s="59">
        <v>6</v>
      </c>
      <c r="F70" s="131"/>
      <c r="G70" s="120"/>
      <c r="H70" s="9"/>
      <c r="I70" s="9"/>
      <c r="J70" s="59"/>
      <c r="K70" s="59"/>
      <c r="L70" s="59"/>
      <c r="M70" s="59"/>
      <c r="N70" s="59">
        <v>6</v>
      </c>
    </row>
    <row r="71" spans="1:14" ht="15.75">
      <c r="A71" s="250" t="s">
        <v>261</v>
      </c>
      <c r="B71" s="251"/>
      <c r="C71" s="252"/>
      <c r="D71" s="103">
        <v>12</v>
      </c>
      <c r="E71" s="64">
        <f>SUM(E67:E70)</f>
        <v>12</v>
      </c>
      <c r="F71" s="130"/>
      <c r="G71" s="109"/>
      <c r="H71" s="64"/>
      <c r="I71" s="64"/>
      <c r="J71" s="64"/>
      <c r="K71" s="64">
        <f>SUM(K67:K70)</f>
        <v>1</v>
      </c>
      <c r="L71" s="64">
        <f>SUM(L67:L70)</f>
        <v>1</v>
      </c>
      <c r="M71" s="64">
        <f>SUM(M67:M70)</f>
        <v>4</v>
      </c>
      <c r="N71" s="64">
        <f>SUM(N67:N70)</f>
        <v>6</v>
      </c>
    </row>
    <row r="72" spans="1:14" ht="14.25">
      <c r="A72" s="249" t="s">
        <v>61</v>
      </c>
      <c r="B72" s="249"/>
      <c r="C72" s="249"/>
      <c r="D72" s="111">
        <f>D71+D65+D57+D56+D36+D20</f>
        <v>160</v>
      </c>
      <c r="E72" s="106">
        <f>E71+E65+E57+E56+E36+E20</f>
        <v>153</v>
      </c>
      <c r="F72" s="111">
        <f>F71+F65+F57+F56+F36+F20</f>
        <v>7</v>
      </c>
      <c r="G72" s="111">
        <f>G71+G65+G57+G56+G36+G20</f>
        <v>20</v>
      </c>
      <c r="H72" s="111">
        <f>H71+H65+H57+H56+H36+H20</f>
        <v>20</v>
      </c>
      <c r="I72" s="111">
        <f aca="true" t="shared" si="0" ref="I72:N72">I71+I65+I57+I56+I36+I20</f>
        <v>20</v>
      </c>
      <c r="J72" s="111">
        <f t="shared" si="0"/>
        <v>20</v>
      </c>
      <c r="K72" s="111">
        <f t="shared" si="0"/>
        <v>20</v>
      </c>
      <c r="L72" s="111">
        <f t="shared" si="0"/>
        <v>20</v>
      </c>
      <c r="M72" s="111">
        <f t="shared" si="0"/>
        <v>20</v>
      </c>
      <c r="N72" s="111">
        <f t="shared" si="0"/>
        <v>20</v>
      </c>
    </row>
    <row r="73" spans="1:14" ht="12.75">
      <c r="A73" s="68">
        <v>51</v>
      </c>
      <c r="B73" s="74" t="s">
        <v>229</v>
      </c>
      <c r="C73" s="74" t="s">
        <v>126</v>
      </c>
      <c r="D73" s="68" t="s">
        <v>83</v>
      </c>
      <c r="E73" s="68">
        <v>1</v>
      </c>
      <c r="F73" s="170"/>
      <c r="G73" s="91">
        <v>1</v>
      </c>
      <c r="H73" s="68"/>
      <c r="I73" s="68"/>
      <c r="J73" s="68"/>
      <c r="K73" s="68"/>
      <c r="L73" s="167"/>
      <c r="M73" s="167"/>
      <c r="N73" s="167"/>
    </row>
    <row r="74" spans="1:14" ht="12.75">
      <c r="A74" s="68">
        <v>52</v>
      </c>
      <c r="B74" s="74" t="s">
        <v>230</v>
      </c>
      <c r="C74" s="74" t="s">
        <v>127</v>
      </c>
      <c r="D74" s="68" t="s">
        <v>83</v>
      </c>
      <c r="E74" s="68">
        <v>1</v>
      </c>
      <c r="F74" s="170"/>
      <c r="G74" s="91"/>
      <c r="H74" s="68">
        <v>1</v>
      </c>
      <c r="I74" s="68"/>
      <c r="J74" s="68"/>
      <c r="K74" s="68"/>
      <c r="L74" s="167"/>
      <c r="M74" s="167"/>
      <c r="N74" s="167"/>
    </row>
    <row r="75" spans="1:14" ht="12.75">
      <c r="A75" s="68">
        <v>53</v>
      </c>
      <c r="B75" s="74" t="s">
        <v>231</v>
      </c>
      <c r="C75" s="74" t="s">
        <v>128</v>
      </c>
      <c r="D75" s="68" t="s">
        <v>83</v>
      </c>
      <c r="E75" s="68">
        <v>1</v>
      </c>
      <c r="F75" s="170"/>
      <c r="G75" s="91"/>
      <c r="H75" s="68"/>
      <c r="I75" s="68">
        <v>1</v>
      </c>
      <c r="J75" s="68"/>
      <c r="K75" s="68"/>
      <c r="L75" s="167"/>
      <c r="M75" s="167"/>
      <c r="N75" s="167"/>
    </row>
    <row r="76" spans="1:14" ht="12.75">
      <c r="A76" s="59"/>
      <c r="B76" s="202"/>
      <c r="C76" s="202"/>
      <c r="D76" s="9">
        <v>163</v>
      </c>
      <c r="E76" s="9">
        <v>3</v>
      </c>
      <c r="F76" s="131"/>
      <c r="G76" s="168"/>
      <c r="H76" s="166"/>
      <c r="I76" s="166"/>
      <c r="J76" s="166"/>
      <c r="K76" s="166"/>
      <c r="L76" s="166"/>
      <c r="M76" s="166"/>
      <c r="N76" s="166"/>
    </row>
    <row r="77" spans="3:4" ht="12.75">
      <c r="C77" s="75" t="s">
        <v>131</v>
      </c>
      <c r="D77"/>
    </row>
    <row r="78" spans="3:4" ht="12.75">
      <c r="C78" s="85" t="s">
        <v>116</v>
      </c>
      <c r="D78"/>
    </row>
    <row r="79" spans="3:4" ht="12.75">
      <c r="C79" s="85" t="s">
        <v>117</v>
      </c>
      <c r="D79"/>
    </row>
    <row r="80" spans="3:20" ht="12.75">
      <c r="C80" s="85" t="s">
        <v>118</v>
      </c>
      <c r="D80"/>
      <c r="L80" s="213"/>
      <c r="M80" s="213"/>
      <c r="N80" s="213"/>
      <c r="O80" s="213"/>
      <c r="P80" s="213"/>
      <c r="Q80" s="213"/>
      <c r="R80" s="213"/>
      <c r="S80" s="213"/>
      <c r="T80" s="213"/>
    </row>
    <row r="81" spans="3:20" ht="12.75">
      <c r="C81" s="85" t="s">
        <v>232</v>
      </c>
      <c r="D81"/>
      <c r="L81" s="213"/>
      <c r="M81" s="213"/>
      <c r="N81" s="213"/>
      <c r="O81" s="213"/>
      <c r="P81" s="213"/>
      <c r="Q81" s="213"/>
      <c r="R81" s="213"/>
      <c r="S81" s="213"/>
      <c r="T81" s="213"/>
    </row>
    <row r="82" spans="12:20" ht="12.75">
      <c r="L82" s="214"/>
      <c r="M82" s="214"/>
      <c r="N82" s="214"/>
      <c r="O82" s="214"/>
      <c r="P82" s="214"/>
      <c r="Q82" s="214"/>
      <c r="R82" s="214"/>
      <c r="S82" s="214"/>
      <c r="T82" s="214"/>
    </row>
  </sheetData>
  <sheetProtection/>
  <mergeCells count="37">
    <mergeCell ref="L80:T80"/>
    <mergeCell ref="L81:T81"/>
    <mergeCell ref="L82:T82"/>
    <mergeCell ref="E14:E15"/>
    <mergeCell ref="E16:E17"/>
    <mergeCell ref="A58:N58"/>
    <mergeCell ref="A65:C65"/>
    <mergeCell ref="A66:N66"/>
    <mergeCell ref="A71:C71"/>
    <mergeCell ref="B76:C76"/>
    <mergeCell ref="A9:N9"/>
    <mergeCell ref="A72:C72"/>
    <mergeCell ref="D1:L1"/>
    <mergeCell ref="D2:L2"/>
    <mergeCell ref="D3:L3"/>
    <mergeCell ref="D4:L4"/>
    <mergeCell ref="G6:H6"/>
    <mergeCell ref="I6:J6"/>
    <mergeCell ref="K6:L6"/>
    <mergeCell ref="C6:C8"/>
    <mergeCell ref="A21:N21"/>
    <mergeCell ref="B36:C36"/>
    <mergeCell ref="A57:C57"/>
    <mergeCell ref="H14:H15"/>
    <mergeCell ref="I16:I17"/>
    <mergeCell ref="A14:A15"/>
    <mergeCell ref="A16:A17"/>
    <mergeCell ref="A5:N5"/>
    <mergeCell ref="A37:N37"/>
    <mergeCell ref="A56:C56"/>
    <mergeCell ref="D6:D8"/>
    <mergeCell ref="A20:C20"/>
    <mergeCell ref="E6:F6"/>
    <mergeCell ref="E8:N8"/>
    <mergeCell ref="B6:B8"/>
    <mergeCell ref="M6:N6"/>
    <mergeCell ref="A6:A8"/>
  </mergeCells>
  <printOptions/>
  <pageMargins left="1.09" right="0.15748031496062992" top="0.1968503937007874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zoomScale="120" zoomScaleNormal="120" zoomScalePageLayoutView="0" workbookViewId="0" topLeftCell="A1">
      <selection activeCell="N77" sqref="N77"/>
    </sheetView>
  </sheetViews>
  <sheetFormatPr defaultColWidth="9.140625" defaultRowHeight="12.75"/>
  <cols>
    <col min="1" max="1" width="5.8515625" style="38" customWidth="1"/>
    <col min="2" max="2" width="9.57421875" style="38" customWidth="1"/>
    <col min="3" max="3" width="37.57421875" style="38" customWidth="1"/>
    <col min="4" max="4" width="8.140625" style="0" customWidth="1"/>
    <col min="5" max="5" width="5.57421875" style="0" customWidth="1"/>
    <col min="6" max="6" width="5.7109375" style="0" customWidth="1"/>
    <col min="7" max="7" width="4.7109375" style="35" customWidth="1"/>
    <col min="8" max="9" width="4.421875" style="35" customWidth="1"/>
    <col min="10" max="10" width="4.8515625" style="35" customWidth="1"/>
    <col min="11" max="11" width="4.28125" style="35" customWidth="1"/>
    <col min="12" max="12" width="4.421875" style="35" customWidth="1"/>
    <col min="13" max="13" width="4.57421875" style="35" customWidth="1"/>
    <col min="14" max="14" width="5.421875" style="35" customWidth="1"/>
    <col min="15" max="15" width="7.00390625" style="0" customWidth="1"/>
    <col min="16" max="16" width="7.140625" style="0" customWidth="1"/>
  </cols>
  <sheetData>
    <row r="1" spans="1:14" ht="12.75">
      <c r="A1" s="75"/>
      <c r="B1" s="75"/>
      <c r="C1" s="75"/>
      <c r="D1" s="213" t="s">
        <v>145</v>
      </c>
      <c r="E1" s="213"/>
      <c r="F1" s="213"/>
      <c r="G1" s="213"/>
      <c r="H1" s="213"/>
      <c r="I1" s="213"/>
      <c r="J1" s="213"/>
      <c r="K1" s="213"/>
      <c r="L1" s="213"/>
      <c r="M1" s="171"/>
      <c r="N1" s="171"/>
    </row>
    <row r="2" spans="1:14" ht="12.75">
      <c r="A2" s="75"/>
      <c r="B2" s="75"/>
      <c r="C2" s="75"/>
      <c r="D2" s="213" t="s">
        <v>267</v>
      </c>
      <c r="E2" s="213"/>
      <c r="F2" s="213"/>
      <c r="G2" s="213"/>
      <c r="H2" s="213"/>
      <c r="I2" s="213"/>
      <c r="J2" s="213"/>
      <c r="K2" s="213"/>
      <c r="L2" s="213"/>
      <c r="M2" s="171"/>
      <c r="N2" s="171"/>
    </row>
    <row r="3" spans="1:14" ht="12.75">
      <c r="A3" s="75"/>
      <c r="B3" s="75"/>
      <c r="C3" s="75"/>
      <c r="D3" s="213" t="s">
        <v>146</v>
      </c>
      <c r="E3" s="213"/>
      <c r="F3" s="213"/>
      <c r="G3" s="213"/>
      <c r="H3" s="213"/>
      <c r="I3" s="213"/>
      <c r="J3" s="213"/>
      <c r="K3" s="213"/>
      <c r="L3" s="213"/>
      <c r="M3" s="171"/>
      <c r="N3" s="171"/>
    </row>
    <row r="4" spans="1:14" ht="15.75">
      <c r="A4" s="62"/>
      <c r="B4" s="62"/>
      <c r="C4" s="62"/>
      <c r="D4" s="214" t="s">
        <v>252</v>
      </c>
      <c r="E4" s="214"/>
      <c r="F4" s="214"/>
      <c r="G4" s="214"/>
      <c r="H4" s="214"/>
      <c r="I4" s="214"/>
      <c r="J4" s="214"/>
      <c r="K4" s="214"/>
      <c r="L4" s="214"/>
      <c r="M4" s="171"/>
      <c r="N4" s="171"/>
    </row>
    <row r="5" spans="1:14" ht="36.75" customHeight="1">
      <c r="A5" s="244" t="s">
        <v>271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14.25" customHeight="1">
      <c r="A6" s="209" t="s">
        <v>62</v>
      </c>
      <c r="B6" s="254" t="s">
        <v>63</v>
      </c>
      <c r="C6" s="207" t="s">
        <v>64</v>
      </c>
      <c r="D6" s="209" t="s">
        <v>65</v>
      </c>
      <c r="E6" s="236" t="s">
        <v>66</v>
      </c>
      <c r="F6" s="237"/>
      <c r="G6" s="238" t="s">
        <v>67</v>
      </c>
      <c r="H6" s="208"/>
      <c r="I6" s="207" t="s">
        <v>68</v>
      </c>
      <c r="J6" s="208"/>
      <c r="K6" s="207" t="s">
        <v>69</v>
      </c>
      <c r="L6" s="208"/>
      <c r="M6" s="207" t="s">
        <v>70</v>
      </c>
      <c r="N6" s="208"/>
    </row>
    <row r="7" spans="1:14" ht="25.5" customHeight="1">
      <c r="A7" s="210"/>
      <c r="B7" s="254"/>
      <c r="C7" s="218"/>
      <c r="D7" s="210"/>
      <c r="E7" s="86" t="s">
        <v>132</v>
      </c>
      <c r="F7" s="133" t="s">
        <v>71</v>
      </c>
      <c r="G7" s="132" t="s">
        <v>72</v>
      </c>
      <c r="H7" s="76" t="s">
        <v>73</v>
      </c>
      <c r="I7" s="76" t="s">
        <v>74</v>
      </c>
      <c r="J7" s="76" t="s">
        <v>75</v>
      </c>
      <c r="K7" s="76" t="s">
        <v>76</v>
      </c>
      <c r="L7" s="76" t="s">
        <v>77</v>
      </c>
      <c r="M7" s="76" t="s">
        <v>78</v>
      </c>
      <c r="N7" s="76" t="s">
        <v>79</v>
      </c>
    </row>
    <row r="8" spans="1:14" ht="12.75" customHeight="1">
      <c r="A8" s="211"/>
      <c r="B8" s="254"/>
      <c r="C8" s="219"/>
      <c r="D8" s="211"/>
      <c r="E8" s="221" t="s">
        <v>80</v>
      </c>
      <c r="F8" s="197"/>
      <c r="G8" s="222"/>
      <c r="H8" s="222"/>
      <c r="I8" s="222"/>
      <c r="J8" s="222"/>
      <c r="K8" s="222"/>
      <c r="L8" s="222"/>
      <c r="M8" s="222"/>
      <c r="N8" s="222"/>
    </row>
    <row r="9" spans="1:14" ht="15.75">
      <c r="A9" s="258" t="s">
        <v>257</v>
      </c>
      <c r="B9" s="258"/>
      <c r="C9" s="253"/>
      <c r="D9" s="258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1:14" s="2" customFormat="1" ht="13.5" customHeight="1">
      <c r="A10" s="190">
        <v>1</v>
      </c>
      <c r="B10" s="189" t="s">
        <v>2</v>
      </c>
      <c r="C10" s="160" t="s">
        <v>85</v>
      </c>
      <c r="D10" s="59" t="s">
        <v>1</v>
      </c>
      <c r="E10" s="59">
        <v>2</v>
      </c>
      <c r="F10" s="116"/>
      <c r="G10" s="89">
        <v>2</v>
      </c>
      <c r="H10" s="166"/>
      <c r="I10" s="166"/>
      <c r="J10" s="166"/>
      <c r="K10" s="166"/>
      <c r="L10" s="166"/>
      <c r="M10" s="166"/>
      <c r="N10" s="166"/>
    </row>
    <row r="11" spans="1:14" s="2" customFormat="1" ht="12.75">
      <c r="A11" s="190">
        <v>2</v>
      </c>
      <c r="B11" s="57" t="s">
        <v>18</v>
      </c>
      <c r="C11" s="163" t="s">
        <v>122</v>
      </c>
      <c r="D11" s="59" t="s">
        <v>1</v>
      </c>
      <c r="E11" s="59">
        <v>2</v>
      </c>
      <c r="F11" s="117"/>
      <c r="G11" s="89">
        <v>2</v>
      </c>
      <c r="H11" s="166"/>
      <c r="I11" s="166"/>
      <c r="J11" s="166"/>
      <c r="K11" s="166"/>
      <c r="L11" s="166"/>
      <c r="M11" s="166"/>
      <c r="N11" s="166"/>
    </row>
    <row r="12" spans="1:14" ht="12.75">
      <c r="A12" s="59">
        <v>3</v>
      </c>
      <c r="B12" s="57" t="s">
        <v>0</v>
      </c>
      <c r="C12" s="78" t="s">
        <v>81</v>
      </c>
      <c r="D12" s="55" t="s">
        <v>1</v>
      </c>
      <c r="E12" s="59">
        <v>3</v>
      </c>
      <c r="F12" s="116"/>
      <c r="G12" s="89"/>
      <c r="H12" s="59">
        <v>3</v>
      </c>
      <c r="I12" s="59"/>
      <c r="J12" s="59"/>
      <c r="K12" s="59"/>
      <c r="L12" s="166"/>
      <c r="M12" s="166"/>
      <c r="N12" s="166"/>
    </row>
    <row r="13" spans="1:14" ht="12.75">
      <c r="A13" s="59">
        <v>4</v>
      </c>
      <c r="B13" s="57" t="s">
        <v>42</v>
      </c>
      <c r="C13" s="57" t="s">
        <v>82</v>
      </c>
      <c r="D13" s="55" t="s">
        <v>1</v>
      </c>
      <c r="E13" s="59">
        <v>3</v>
      </c>
      <c r="F13" s="116"/>
      <c r="G13" s="89"/>
      <c r="H13" s="59">
        <v>3</v>
      </c>
      <c r="I13" s="59"/>
      <c r="J13" s="59"/>
      <c r="K13" s="59"/>
      <c r="L13" s="166"/>
      <c r="M13" s="166"/>
      <c r="N13" s="166"/>
    </row>
    <row r="14" spans="1:14" ht="12.75" customHeight="1">
      <c r="A14" s="196">
        <v>5</v>
      </c>
      <c r="B14" s="57" t="s">
        <v>253</v>
      </c>
      <c r="C14" s="160" t="s">
        <v>148</v>
      </c>
      <c r="D14" s="55" t="s">
        <v>83</v>
      </c>
      <c r="E14" s="196">
        <v>2</v>
      </c>
      <c r="F14" s="117"/>
      <c r="G14" s="89"/>
      <c r="H14" s="196">
        <v>2</v>
      </c>
      <c r="I14" s="59"/>
      <c r="J14" s="59"/>
      <c r="K14" s="59"/>
      <c r="L14" s="166"/>
      <c r="M14" s="166"/>
      <c r="N14" s="166"/>
    </row>
    <row r="15" spans="1:14" ht="12" customHeight="1">
      <c r="A15" s="197"/>
      <c r="B15" s="57" t="s">
        <v>255</v>
      </c>
      <c r="C15" s="75" t="s">
        <v>120</v>
      </c>
      <c r="D15" s="55" t="s">
        <v>1</v>
      </c>
      <c r="E15" s="197"/>
      <c r="F15" s="117"/>
      <c r="G15" s="89"/>
      <c r="H15" s="197"/>
      <c r="I15" s="189"/>
      <c r="J15" s="59"/>
      <c r="K15" s="59"/>
      <c r="L15" s="166"/>
      <c r="M15" s="166"/>
      <c r="N15" s="166"/>
    </row>
    <row r="16" spans="1:14" ht="12.75">
      <c r="A16" s="196">
        <v>6</v>
      </c>
      <c r="B16" s="57" t="s">
        <v>254</v>
      </c>
      <c r="C16" s="160" t="s">
        <v>84</v>
      </c>
      <c r="D16" s="59" t="s">
        <v>83</v>
      </c>
      <c r="E16" s="196">
        <v>2</v>
      </c>
      <c r="F16" s="117"/>
      <c r="G16" s="89"/>
      <c r="H16" s="59"/>
      <c r="I16" s="196">
        <v>2</v>
      </c>
      <c r="J16" s="59"/>
      <c r="K16" s="59"/>
      <c r="L16" s="166"/>
      <c r="M16" s="166"/>
      <c r="N16" s="166"/>
    </row>
    <row r="17" spans="1:14" ht="12.75" customHeight="1">
      <c r="A17" s="197"/>
      <c r="B17" s="57" t="s">
        <v>256</v>
      </c>
      <c r="C17" s="160" t="s">
        <v>123</v>
      </c>
      <c r="D17" s="59" t="s">
        <v>1</v>
      </c>
      <c r="E17" s="197"/>
      <c r="F17" s="117"/>
      <c r="G17" s="89"/>
      <c r="H17" s="59"/>
      <c r="I17" s="197"/>
      <c r="J17" s="59"/>
      <c r="K17" s="59"/>
      <c r="L17" s="166"/>
      <c r="M17" s="166"/>
      <c r="N17" s="166"/>
    </row>
    <row r="18" spans="1:14" ht="12.75" customHeight="1">
      <c r="A18" s="113">
        <v>7</v>
      </c>
      <c r="B18" s="57" t="s">
        <v>150</v>
      </c>
      <c r="C18" s="162" t="s">
        <v>163</v>
      </c>
      <c r="D18" s="59" t="s">
        <v>86</v>
      </c>
      <c r="E18" s="59">
        <v>2</v>
      </c>
      <c r="F18" s="117"/>
      <c r="G18" s="89"/>
      <c r="H18" s="59"/>
      <c r="I18" s="59">
        <v>2</v>
      </c>
      <c r="J18" s="59"/>
      <c r="K18" s="59"/>
      <c r="L18" s="166"/>
      <c r="M18" s="166"/>
      <c r="N18" s="166"/>
    </row>
    <row r="19" spans="1:14" ht="12.75">
      <c r="A19" s="59">
        <v>8</v>
      </c>
      <c r="B19" s="57" t="s">
        <v>29</v>
      </c>
      <c r="C19" s="99" t="s">
        <v>121</v>
      </c>
      <c r="D19" s="59" t="s">
        <v>1</v>
      </c>
      <c r="E19" s="59">
        <v>4</v>
      </c>
      <c r="F19" s="117"/>
      <c r="G19" s="89"/>
      <c r="H19" s="59"/>
      <c r="I19" s="59"/>
      <c r="J19" s="59">
        <v>4</v>
      </c>
      <c r="K19" s="59"/>
      <c r="L19" s="166"/>
      <c r="M19" s="166"/>
      <c r="N19" s="166"/>
    </row>
    <row r="20" spans="1:14" ht="14.25">
      <c r="A20" s="198" t="s">
        <v>56</v>
      </c>
      <c r="B20" s="200"/>
      <c r="C20" s="199"/>
      <c r="D20" s="103">
        <v>20</v>
      </c>
      <c r="E20" s="103">
        <f>SUM(E10:E19)</f>
        <v>20</v>
      </c>
      <c r="F20" s="172"/>
      <c r="G20" s="165">
        <f>SUM(G10:G19)</f>
        <v>4</v>
      </c>
      <c r="H20" s="103">
        <f>SUM(H10:H19)</f>
        <v>8</v>
      </c>
      <c r="I20" s="103">
        <f>SUM(I10:I19)</f>
        <v>4</v>
      </c>
      <c r="J20" s="103">
        <f>SUM(J10:J19)</f>
        <v>4</v>
      </c>
      <c r="K20" s="103"/>
      <c r="L20" s="103"/>
      <c r="M20" s="103"/>
      <c r="N20" s="103"/>
    </row>
    <row r="21" spans="1:14" ht="15.75">
      <c r="A21" s="253" t="s">
        <v>262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12.75">
      <c r="A22" s="59">
        <v>9</v>
      </c>
      <c r="B22" s="57" t="s">
        <v>30</v>
      </c>
      <c r="C22" s="158" t="s">
        <v>87</v>
      </c>
      <c r="D22" s="87" t="s">
        <v>1</v>
      </c>
      <c r="E22" s="59">
        <v>3</v>
      </c>
      <c r="F22" s="117"/>
      <c r="G22" s="89">
        <v>3</v>
      </c>
      <c r="H22" s="59"/>
      <c r="I22" s="59"/>
      <c r="J22" s="59"/>
      <c r="K22" s="59"/>
      <c r="L22" s="166"/>
      <c r="M22" s="166"/>
      <c r="N22" s="166"/>
    </row>
    <row r="23" spans="1:14" ht="12.75">
      <c r="A23" s="59">
        <v>10</v>
      </c>
      <c r="B23" s="57" t="s">
        <v>3</v>
      </c>
      <c r="C23" s="160" t="s">
        <v>124</v>
      </c>
      <c r="D23" s="58" t="s">
        <v>1</v>
      </c>
      <c r="E23" s="65">
        <v>4</v>
      </c>
      <c r="F23" s="121"/>
      <c r="G23" s="119">
        <v>4</v>
      </c>
      <c r="H23" s="59"/>
      <c r="I23" s="59"/>
      <c r="J23" s="59"/>
      <c r="K23" s="59"/>
      <c r="L23" s="166"/>
      <c r="M23" s="166"/>
      <c r="N23" s="166"/>
    </row>
    <row r="24" spans="1:14" ht="12.75">
      <c r="A24" s="59">
        <v>11</v>
      </c>
      <c r="B24" s="57" t="s">
        <v>4</v>
      </c>
      <c r="C24" s="160" t="s">
        <v>89</v>
      </c>
      <c r="D24" s="55" t="s">
        <v>86</v>
      </c>
      <c r="E24" s="59">
        <v>2</v>
      </c>
      <c r="F24" s="117"/>
      <c r="G24" s="89">
        <v>2</v>
      </c>
      <c r="H24" s="59"/>
      <c r="I24" s="59"/>
      <c r="J24" s="59"/>
      <c r="K24" s="59"/>
      <c r="L24" s="166"/>
      <c r="M24" s="166"/>
      <c r="N24" s="166"/>
    </row>
    <row r="25" spans="1:14" ht="12.75">
      <c r="A25" s="59">
        <v>12</v>
      </c>
      <c r="B25" s="57" t="s">
        <v>31</v>
      </c>
      <c r="C25" s="56" t="s">
        <v>95</v>
      </c>
      <c r="D25" s="55" t="s">
        <v>1</v>
      </c>
      <c r="E25" s="59">
        <v>4</v>
      </c>
      <c r="F25" s="117"/>
      <c r="G25" s="89">
        <v>4</v>
      </c>
      <c r="H25" s="59"/>
      <c r="I25" s="59"/>
      <c r="J25" s="59"/>
      <c r="K25" s="59"/>
      <c r="L25" s="166"/>
      <c r="M25" s="166"/>
      <c r="N25" s="166"/>
    </row>
    <row r="26" spans="1:14" ht="12.75">
      <c r="A26" s="59">
        <v>13</v>
      </c>
      <c r="B26" s="75" t="s">
        <v>55</v>
      </c>
      <c r="C26" s="56" t="s">
        <v>97</v>
      </c>
      <c r="D26" s="88" t="s">
        <v>1</v>
      </c>
      <c r="E26" s="59">
        <v>2</v>
      </c>
      <c r="F26" s="116"/>
      <c r="G26" s="89">
        <v>2</v>
      </c>
      <c r="H26" s="59"/>
      <c r="I26" s="59"/>
      <c r="J26" s="59"/>
      <c r="K26" s="59"/>
      <c r="L26" s="166"/>
      <c r="M26" s="166"/>
      <c r="N26" s="166"/>
    </row>
    <row r="27" spans="1:14" ht="12.75">
      <c r="A27" s="59">
        <v>14</v>
      </c>
      <c r="B27" s="57" t="s">
        <v>208</v>
      </c>
      <c r="C27" s="159" t="s">
        <v>88</v>
      </c>
      <c r="D27" s="55" t="s">
        <v>1</v>
      </c>
      <c r="E27" s="59">
        <v>4</v>
      </c>
      <c r="F27" s="117"/>
      <c r="G27" s="89"/>
      <c r="H27" s="59">
        <v>4</v>
      </c>
      <c r="I27" s="59"/>
      <c r="J27" s="59"/>
      <c r="K27" s="59"/>
      <c r="L27" s="166"/>
      <c r="M27" s="166"/>
      <c r="N27" s="166"/>
    </row>
    <row r="28" spans="1:14" ht="12.75">
      <c r="A28" s="59">
        <v>15</v>
      </c>
      <c r="B28" s="57" t="s">
        <v>225</v>
      </c>
      <c r="C28" s="160" t="s">
        <v>90</v>
      </c>
      <c r="D28" s="55" t="s">
        <v>86</v>
      </c>
      <c r="E28" s="59">
        <v>2</v>
      </c>
      <c r="F28" s="117"/>
      <c r="G28" s="89"/>
      <c r="H28" s="59">
        <v>2</v>
      </c>
      <c r="I28" s="59"/>
      <c r="J28" s="59"/>
      <c r="K28" s="59"/>
      <c r="L28" s="166"/>
      <c r="M28" s="166"/>
      <c r="N28" s="166"/>
    </row>
    <row r="29" spans="1:14" ht="12.75">
      <c r="A29" s="59">
        <v>16</v>
      </c>
      <c r="B29" s="57" t="s">
        <v>151</v>
      </c>
      <c r="C29" s="56" t="s">
        <v>91</v>
      </c>
      <c r="D29" s="55" t="s">
        <v>86</v>
      </c>
      <c r="E29" s="59">
        <v>2</v>
      </c>
      <c r="F29" s="117"/>
      <c r="G29" s="89"/>
      <c r="H29" s="59">
        <v>2</v>
      </c>
      <c r="I29" s="60"/>
      <c r="J29" s="60"/>
      <c r="K29" s="60"/>
      <c r="L29" s="173"/>
      <c r="M29" s="173"/>
      <c r="N29" s="173"/>
    </row>
    <row r="30" spans="1:14" ht="12.75">
      <c r="A30" s="59">
        <v>17</v>
      </c>
      <c r="B30" s="57" t="s">
        <v>5</v>
      </c>
      <c r="C30" s="160" t="s">
        <v>125</v>
      </c>
      <c r="D30" s="55" t="s">
        <v>1</v>
      </c>
      <c r="E30" s="59">
        <v>2</v>
      </c>
      <c r="F30" s="116"/>
      <c r="G30" s="89"/>
      <c r="H30" s="59">
        <v>2</v>
      </c>
      <c r="I30" s="59"/>
      <c r="J30" s="59"/>
      <c r="K30" s="59"/>
      <c r="L30" s="166"/>
      <c r="M30" s="166"/>
      <c r="N30" s="166"/>
    </row>
    <row r="31" spans="1:14" ht="12.75">
      <c r="A31" s="59">
        <v>18</v>
      </c>
      <c r="B31" s="57" t="s">
        <v>40</v>
      </c>
      <c r="C31" s="57" t="s">
        <v>94</v>
      </c>
      <c r="D31" s="55" t="s">
        <v>1</v>
      </c>
      <c r="E31" s="59">
        <v>3</v>
      </c>
      <c r="F31" s="117"/>
      <c r="G31" s="89"/>
      <c r="H31" s="59"/>
      <c r="I31" s="59">
        <v>3</v>
      </c>
      <c r="J31" s="59"/>
      <c r="K31" s="59"/>
      <c r="L31" s="166"/>
      <c r="M31" s="166"/>
      <c r="N31" s="166"/>
    </row>
    <row r="32" spans="1:14" ht="12.75">
      <c r="A32" s="59">
        <v>19</v>
      </c>
      <c r="B32" s="57" t="s">
        <v>8</v>
      </c>
      <c r="C32" s="161" t="s">
        <v>169</v>
      </c>
      <c r="D32" s="55" t="s">
        <v>86</v>
      </c>
      <c r="E32" s="59">
        <v>2</v>
      </c>
      <c r="F32" s="117"/>
      <c r="G32" s="89"/>
      <c r="H32" s="59"/>
      <c r="I32" s="59">
        <v>2</v>
      </c>
      <c r="J32" s="59"/>
      <c r="K32" s="59"/>
      <c r="L32" s="166"/>
      <c r="M32" s="166"/>
      <c r="N32" s="166"/>
    </row>
    <row r="33" spans="1:14" ht="12.75">
      <c r="A33" s="59">
        <v>20</v>
      </c>
      <c r="B33" s="57" t="s">
        <v>43</v>
      </c>
      <c r="C33" s="160" t="s">
        <v>92</v>
      </c>
      <c r="D33" s="55" t="s">
        <v>1</v>
      </c>
      <c r="E33" s="59">
        <v>3</v>
      </c>
      <c r="F33" s="117"/>
      <c r="G33" s="89"/>
      <c r="H33" s="59"/>
      <c r="I33" s="59"/>
      <c r="J33" s="59">
        <v>3</v>
      </c>
      <c r="K33" s="59"/>
      <c r="L33" s="166"/>
      <c r="M33" s="166"/>
      <c r="N33" s="166"/>
    </row>
    <row r="34" spans="1:14" ht="12.75">
      <c r="A34" s="59">
        <v>21</v>
      </c>
      <c r="B34" s="57" t="s">
        <v>6</v>
      </c>
      <c r="C34" s="160" t="s">
        <v>92</v>
      </c>
      <c r="D34" s="55" t="s">
        <v>93</v>
      </c>
      <c r="E34" s="59"/>
      <c r="F34" s="117">
        <v>1</v>
      </c>
      <c r="G34" s="89"/>
      <c r="H34" s="59"/>
      <c r="I34" s="59"/>
      <c r="J34" s="59">
        <v>1</v>
      </c>
      <c r="K34" s="59"/>
      <c r="L34" s="166"/>
      <c r="M34" s="166"/>
      <c r="N34" s="166"/>
    </row>
    <row r="35" spans="1:14" ht="12.75">
      <c r="A35" s="59">
        <v>22</v>
      </c>
      <c r="B35" s="57" t="s">
        <v>7</v>
      </c>
      <c r="C35" s="162" t="s">
        <v>96</v>
      </c>
      <c r="D35" s="55" t="s">
        <v>86</v>
      </c>
      <c r="E35" s="59">
        <v>2</v>
      </c>
      <c r="F35" s="117"/>
      <c r="G35" s="89"/>
      <c r="H35" s="59"/>
      <c r="I35" s="59"/>
      <c r="J35" s="59">
        <v>2</v>
      </c>
      <c r="K35" s="59"/>
      <c r="L35" s="166"/>
      <c r="M35" s="166"/>
      <c r="N35" s="166"/>
    </row>
    <row r="36" spans="1:14" ht="14.25">
      <c r="A36" s="105"/>
      <c r="B36" s="198" t="s">
        <v>57</v>
      </c>
      <c r="C36" s="199"/>
      <c r="D36" s="166">
        <v>36</v>
      </c>
      <c r="E36" s="166">
        <f>SUM(E22:E35)</f>
        <v>35</v>
      </c>
      <c r="F36" s="174">
        <v>1</v>
      </c>
      <c r="G36" s="168">
        <f>SUM(G22:G35)</f>
        <v>15</v>
      </c>
      <c r="H36" s="166">
        <f>SUM(H22:H35)</f>
        <v>10</v>
      </c>
      <c r="I36" s="166">
        <f>SUM(I22:I35)</f>
        <v>5</v>
      </c>
      <c r="J36" s="166">
        <f>SUM(J22:J35)</f>
        <v>6</v>
      </c>
      <c r="K36" s="166"/>
      <c r="L36" s="103"/>
      <c r="M36" s="103"/>
      <c r="N36" s="103"/>
    </row>
    <row r="37" spans="1:14" ht="15.75">
      <c r="A37" s="253" t="s">
        <v>258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</row>
    <row r="38" spans="1:14" ht="13.5" customHeight="1">
      <c r="A38" s="59">
        <v>23</v>
      </c>
      <c r="B38" s="56" t="s">
        <v>9</v>
      </c>
      <c r="C38" s="72" t="s">
        <v>98</v>
      </c>
      <c r="D38" s="55" t="s">
        <v>1</v>
      </c>
      <c r="E38" s="55">
        <v>3</v>
      </c>
      <c r="F38" s="117"/>
      <c r="G38" s="151"/>
      <c r="H38" s="55"/>
      <c r="I38" s="55">
        <v>3</v>
      </c>
      <c r="J38" s="55"/>
      <c r="K38" s="55"/>
      <c r="L38" s="55"/>
      <c r="M38" s="55"/>
      <c r="N38" s="55"/>
    </row>
    <row r="39" spans="1:14" ht="13.5" customHeight="1">
      <c r="A39" s="59">
        <v>24</v>
      </c>
      <c r="B39" s="57" t="s">
        <v>41</v>
      </c>
      <c r="C39" s="57" t="s">
        <v>143</v>
      </c>
      <c r="D39" s="59" t="s">
        <v>251</v>
      </c>
      <c r="E39" s="59"/>
      <c r="F39" s="153">
        <v>2</v>
      </c>
      <c r="G39" s="151"/>
      <c r="H39" s="55"/>
      <c r="I39" s="55">
        <v>2</v>
      </c>
      <c r="J39" s="55"/>
      <c r="K39" s="55"/>
      <c r="L39" s="55"/>
      <c r="M39" s="55"/>
      <c r="N39" s="55"/>
    </row>
    <row r="40" spans="1:14" ht="12.75">
      <c r="A40" s="59">
        <v>25</v>
      </c>
      <c r="B40" s="57" t="s">
        <v>53</v>
      </c>
      <c r="C40" s="94" t="s">
        <v>164</v>
      </c>
      <c r="D40" s="59" t="s">
        <v>1</v>
      </c>
      <c r="E40" s="55">
        <v>4</v>
      </c>
      <c r="F40" s="117"/>
      <c r="G40" s="151"/>
      <c r="H40" s="55"/>
      <c r="I40" s="55">
        <v>4</v>
      </c>
      <c r="J40" s="55"/>
      <c r="K40" s="55"/>
      <c r="L40" s="55"/>
      <c r="M40" s="55"/>
      <c r="N40" s="55"/>
    </row>
    <row r="41" spans="1:14" ht="12.75">
      <c r="A41" s="59">
        <v>26</v>
      </c>
      <c r="B41" s="57" t="s">
        <v>54</v>
      </c>
      <c r="C41" s="94" t="s">
        <v>164</v>
      </c>
      <c r="D41" s="59" t="s">
        <v>251</v>
      </c>
      <c r="E41" s="55"/>
      <c r="F41" s="117">
        <v>1</v>
      </c>
      <c r="G41" s="151"/>
      <c r="H41" s="55"/>
      <c r="I41" s="55"/>
      <c r="J41" s="55">
        <v>1</v>
      </c>
      <c r="K41" s="55"/>
      <c r="L41" s="55"/>
      <c r="M41" s="55"/>
      <c r="N41" s="55"/>
    </row>
    <row r="42" spans="1:14" ht="12.75">
      <c r="A42" s="59">
        <v>27</v>
      </c>
      <c r="B42" s="56" t="s">
        <v>35</v>
      </c>
      <c r="C42" s="75" t="s">
        <v>144</v>
      </c>
      <c r="D42" s="55" t="s">
        <v>86</v>
      </c>
      <c r="E42" s="55">
        <v>2</v>
      </c>
      <c r="F42" s="117"/>
      <c r="G42" s="151"/>
      <c r="H42" s="55"/>
      <c r="I42" s="55"/>
      <c r="J42" s="55">
        <v>2</v>
      </c>
      <c r="K42" s="55"/>
      <c r="L42" s="55"/>
      <c r="M42" s="55"/>
      <c r="N42" s="55"/>
    </row>
    <row r="43" spans="1:14" ht="12.75">
      <c r="A43" s="59">
        <v>28</v>
      </c>
      <c r="B43" s="57" t="s">
        <v>37</v>
      </c>
      <c r="C43" s="95" t="s">
        <v>191</v>
      </c>
      <c r="D43" s="59" t="s">
        <v>1</v>
      </c>
      <c r="E43" s="59">
        <v>2</v>
      </c>
      <c r="F43" s="117"/>
      <c r="G43" s="151"/>
      <c r="H43" s="55"/>
      <c r="I43" s="55"/>
      <c r="J43" s="55">
        <v>2</v>
      </c>
      <c r="K43" s="56"/>
      <c r="L43" s="55"/>
      <c r="M43" s="55"/>
      <c r="N43" s="55"/>
    </row>
    <row r="44" spans="1:14" ht="12.75">
      <c r="A44" s="59">
        <v>29</v>
      </c>
      <c r="B44" s="57" t="s">
        <v>38</v>
      </c>
      <c r="C44" s="95" t="s">
        <v>191</v>
      </c>
      <c r="D44" s="59" t="s">
        <v>251</v>
      </c>
      <c r="E44" s="59"/>
      <c r="F44" s="117">
        <v>1</v>
      </c>
      <c r="G44" s="151"/>
      <c r="H44" s="55"/>
      <c r="I44" s="55"/>
      <c r="J44" s="55"/>
      <c r="K44" s="55">
        <v>1</v>
      </c>
      <c r="L44" s="55"/>
      <c r="M44" s="55"/>
      <c r="N44" s="55"/>
    </row>
    <row r="45" spans="1:14" ht="12.75">
      <c r="A45" s="59">
        <v>30</v>
      </c>
      <c r="B45" s="57" t="s">
        <v>36</v>
      </c>
      <c r="C45" s="72" t="s">
        <v>142</v>
      </c>
      <c r="D45" s="59" t="s">
        <v>1</v>
      </c>
      <c r="E45" s="55">
        <v>3</v>
      </c>
      <c r="F45" s="117"/>
      <c r="G45" s="151"/>
      <c r="H45" s="55"/>
      <c r="I45" s="55"/>
      <c r="J45" s="55"/>
      <c r="K45" s="55">
        <v>3</v>
      </c>
      <c r="L45" s="55"/>
      <c r="M45" s="55"/>
      <c r="N45" s="55"/>
    </row>
    <row r="46" spans="1:14" ht="12.75">
      <c r="A46" s="59">
        <v>31</v>
      </c>
      <c r="B46" s="46" t="s">
        <v>28</v>
      </c>
      <c r="C46" s="46" t="s">
        <v>141</v>
      </c>
      <c r="D46" s="59" t="s">
        <v>1</v>
      </c>
      <c r="E46" s="55">
        <v>3</v>
      </c>
      <c r="F46" s="117"/>
      <c r="G46" s="151"/>
      <c r="H46" s="55"/>
      <c r="I46" s="55"/>
      <c r="J46" s="55"/>
      <c r="K46" s="55">
        <v>3</v>
      </c>
      <c r="L46" s="56"/>
      <c r="M46" s="55"/>
      <c r="N46" s="55"/>
    </row>
    <row r="47" spans="1:14" ht="12.75">
      <c r="A47" s="59">
        <v>32</v>
      </c>
      <c r="B47" s="72" t="s">
        <v>200</v>
      </c>
      <c r="C47" s="94" t="s">
        <v>198</v>
      </c>
      <c r="D47" s="59" t="s">
        <v>1</v>
      </c>
      <c r="E47" s="55">
        <v>4</v>
      </c>
      <c r="F47" s="117"/>
      <c r="G47" s="151"/>
      <c r="H47" s="55"/>
      <c r="I47" s="55"/>
      <c r="J47" s="55"/>
      <c r="K47" s="55">
        <v>4</v>
      </c>
      <c r="L47" s="55"/>
      <c r="M47" s="55"/>
      <c r="N47" s="55"/>
    </row>
    <row r="48" spans="1:14" ht="12.75">
      <c r="A48" s="59">
        <v>33</v>
      </c>
      <c r="B48" s="57" t="s">
        <v>196</v>
      </c>
      <c r="C48" s="94" t="s">
        <v>192</v>
      </c>
      <c r="D48" s="59" t="s">
        <v>1</v>
      </c>
      <c r="E48" s="55">
        <v>3</v>
      </c>
      <c r="F48" s="117"/>
      <c r="G48" s="151"/>
      <c r="H48" s="55"/>
      <c r="I48" s="55"/>
      <c r="J48" s="55"/>
      <c r="K48" s="55">
        <v>3</v>
      </c>
      <c r="L48" s="55"/>
      <c r="M48" s="55"/>
      <c r="N48" s="55"/>
    </row>
    <row r="49" spans="1:14" ht="12.75">
      <c r="A49" s="59">
        <v>34</v>
      </c>
      <c r="B49" s="56" t="s">
        <v>235</v>
      </c>
      <c r="C49" s="56" t="s">
        <v>233</v>
      </c>
      <c r="D49" s="55" t="s">
        <v>86</v>
      </c>
      <c r="E49" s="55">
        <v>3</v>
      </c>
      <c r="F49" s="117"/>
      <c r="G49" s="151"/>
      <c r="H49" s="55"/>
      <c r="I49" s="55"/>
      <c r="J49" s="55"/>
      <c r="K49" s="55">
        <v>3</v>
      </c>
      <c r="L49" s="55"/>
      <c r="M49" s="55"/>
      <c r="N49" s="55"/>
    </row>
    <row r="50" spans="1:14" ht="12.75">
      <c r="A50" s="59">
        <v>35</v>
      </c>
      <c r="B50" s="56" t="s">
        <v>236</v>
      </c>
      <c r="C50" s="56" t="s">
        <v>234</v>
      </c>
      <c r="D50" s="55" t="s">
        <v>1</v>
      </c>
      <c r="E50" s="55">
        <v>2</v>
      </c>
      <c r="F50" s="117"/>
      <c r="G50" s="151"/>
      <c r="H50" s="55"/>
      <c r="I50" s="55"/>
      <c r="J50" s="55"/>
      <c r="K50" s="55"/>
      <c r="L50" s="55">
        <v>2</v>
      </c>
      <c r="M50" s="55"/>
      <c r="N50" s="55"/>
    </row>
    <row r="51" spans="1:14" ht="12.75">
      <c r="A51" s="59">
        <v>36</v>
      </c>
      <c r="B51" s="57" t="s">
        <v>248</v>
      </c>
      <c r="C51" s="94" t="s">
        <v>193</v>
      </c>
      <c r="D51" s="59" t="s">
        <v>1</v>
      </c>
      <c r="E51" s="55">
        <v>2</v>
      </c>
      <c r="F51" s="117"/>
      <c r="G51" s="151"/>
      <c r="H51" s="55"/>
      <c r="I51" s="55"/>
      <c r="J51" s="55"/>
      <c r="K51" s="55"/>
      <c r="L51" s="55">
        <v>2</v>
      </c>
      <c r="M51" s="55"/>
      <c r="N51" s="55"/>
    </row>
    <row r="52" spans="1:14" ht="12.75">
      <c r="A52" s="59">
        <v>37</v>
      </c>
      <c r="B52" s="72" t="s">
        <v>249</v>
      </c>
      <c r="C52" s="94" t="s">
        <v>197</v>
      </c>
      <c r="D52" s="59" t="s">
        <v>1</v>
      </c>
      <c r="E52" s="55">
        <v>4</v>
      </c>
      <c r="F52" s="117"/>
      <c r="G52" s="151"/>
      <c r="H52" s="55"/>
      <c r="I52" s="55"/>
      <c r="J52" s="55"/>
      <c r="K52" s="55"/>
      <c r="L52" s="55">
        <v>4</v>
      </c>
      <c r="M52" s="55"/>
      <c r="N52" s="55"/>
    </row>
    <row r="53" spans="1:14" ht="12.75">
      <c r="A53" s="59">
        <v>38</v>
      </c>
      <c r="B53" s="46" t="s">
        <v>201</v>
      </c>
      <c r="C53" s="94" t="s">
        <v>199</v>
      </c>
      <c r="D53" s="59" t="s">
        <v>1</v>
      </c>
      <c r="E53" s="55">
        <v>5</v>
      </c>
      <c r="F53" s="117"/>
      <c r="G53" s="151"/>
      <c r="H53" s="55"/>
      <c r="I53" s="55"/>
      <c r="J53" s="55"/>
      <c r="K53" s="55"/>
      <c r="L53" s="55">
        <v>5</v>
      </c>
      <c r="M53" s="55"/>
      <c r="N53" s="55"/>
    </row>
    <row r="54" spans="1:14" ht="12.75">
      <c r="A54" s="59">
        <v>39</v>
      </c>
      <c r="B54" s="57" t="s">
        <v>39</v>
      </c>
      <c r="C54" s="94" t="s">
        <v>202</v>
      </c>
      <c r="D54" s="59" t="s">
        <v>86</v>
      </c>
      <c r="E54" s="55">
        <v>2</v>
      </c>
      <c r="F54" s="117"/>
      <c r="G54" s="151"/>
      <c r="H54" s="55"/>
      <c r="I54" s="55"/>
      <c r="J54" s="55"/>
      <c r="K54" s="55"/>
      <c r="L54" s="55">
        <v>2</v>
      </c>
      <c r="M54" s="55"/>
      <c r="N54" s="55"/>
    </row>
    <row r="55" spans="1:14" ht="12.75">
      <c r="A55" s="59">
        <v>40</v>
      </c>
      <c r="B55" s="57" t="s">
        <v>195</v>
      </c>
      <c r="C55" s="94" t="s">
        <v>194</v>
      </c>
      <c r="D55" s="55" t="s">
        <v>1</v>
      </c>
      <c r="E55" s="55">
        <v>3</v>
      </c>
      <c r="F55" s="117"/>
      <c r="G55" s="151"/>
      <c r="H55" s="55"/>
      <c r="I55" s="55"/>
      <c r="J55" s="55"/>
      <c r="K55" s="55"/>
      <c r="L55" s="55"/>
      <c r="M55" s="55"/>
      <c r="N55" s="55">
        <v>3</v>
      </c>
    </row>
    <row r="56" spans="1:14" ht="12.75">
      <c r="A56" s="59">
        <v>41</v>
      </c>
      <c r="B56" s="46" t="s">
        <v>250</v>
      </c>
      <c r="C56" s="94" t="s">
        <v>239</v>
      </c>
      <c r="D56" s="59" t="s">
        <v>1</v>
      </c>
      <c r="E56" s="55">
        <v>4</v>
      </c>
      <c r="F56" s="117"/>
      <c r="G56" s="151"/>
      <c r="H56" s="55"/>
      <c r="I56" s="55"/>
      <c r="J56" s="55"/>
      <c r="K56" s="56"/>
      <c r="L56" s="55"/>
      <c r="M56" s="55"/>
      <c r="N56" s="55">
        <v>4</v>
      </c>
    </row>
    <row r="57" spans="1:14" ht="12.75">
      <c r="A57" s="59">
        <v>42</v>
      </c>
      <c r="B57" s="57" t="s">
        <v>12</v>
      </c>
      <c r="C57" s="57" t="s">
        <v>153</v>
      </c>
      <c r="D57" s="59" t="s">
        <v>86</v>
      </c>
      <c r="E57" s="59">
        <v>2</v>
      </c>
      <c r="F57" s="117"/>
      <c r="G57" s="151"/>
      <c r="H57" s="55"/>
      <c r="I57" s="55"/>
      <c r="J57" s="55"/>
      <c r="K57" s="55"/>
      <c r="L57" s="55"/>
      <c r="M57" s="55"/>
      <c r="N57" s="55">
        <v>2</v>
      </c>
    </row>
    <row r="58" spans="1:14" ht="12.75">
      <c r="A58" s="59">
        <v>43</v>
      </c>
      <c r="B58" s="72" t="s">
        <v>34</v>
      </c>
      <c r="C58" s="96" t="s">
        <v>140</v>
      </c>
      <c r="D58" s="55" t="s">
        <v>1</v>
      </c>
      <c r="E58" s="55">
        <v>3</v>
      </c>
      <c r="F58" s="117"/>
      <c r="G58" s="151"/>
      <c r="H58" s="55"/>
      <c r="I58" s="55"/>
      <c r="J58" s="55"/>
      <c r="K58" s="55"/>
      <c r="L58" s="55"/>
      <c r="M58" s="55"/>
      <c r="N58" s="55">
        <v>3</v>
      </c>
    </row>
    <row r="59" spans="1:14" ht="12.75">
      <c r="A59" s="59">
        <v>44</v>
      </c>
      <c r="B59" s="57" t="s">
        <v>272</v>
      </c>
      <c r="C59" s="95" t="s">
        <v>237</v>
      </c>
      <c r="D59" s="59" t="s">
        <v>251</v>
      </c>
      <c r="E59" s="57"/>
      <c r="F59" s="153">
        <v>2</v>
      </c>
      <c r="G59" s="151"/>
      <c r="H59" s="55"/>
      <c r="I59" s="55"/>
      <c r="J59" s="55"/>
      <c r="K59" s="55"/>
      <c r="L59" s="55"/>
      <c r="M59" s="55"/>
      <c r="N59" s="55">
        <v>2</v>
      </c>
    </row>
    <row r="60" spans="1:14" ht="15.75">
      <c r="A60" s="250" t="s">
        <v>58</v>
      </c>
      <c r="B60" s="251"/>
      <c r="C60" s="252"/>
      <c r="D60" s="61">
        <v>60</v>
      </c>
      <c r="E60" s="61">
        <f>SUM(E38:E59)</f>
        <v>54</v>
      </c>
      <c r="F60" s="154">
        <f>SUM(F38:F59)</f>
        <v>6</v>
      </c>
      <c r="G60" s="152"/>
      <c r="H60" s="61"/>
      <c r="I60" s="61">
        <f>SUM(I38:I59)</f>
        <v>9</v>
      </c>
      <c r="J60" s="61">
        <f>SUM(J38:J59)</f>
        <v>5</v>
      </c>
      <c r="K60" s="61">
        <f>SUM(K38:K59)</f>
        <v>17</v>
      </c>
      <c r="L60" s="61">
        <f>SUM(L38:L59)</f>
        <v>15</v>
      </c>
      <c r="M60" s="61"/>
      <c r="N60" s="61">
        <f>SUM(N38:N59)</f>
        <v>14</v>
      </c>
    </row>
    <row r="61" spans="1:18" ht="15.75">
      <c r="A61" s="224" t="s">
        <v>259</v>
      </c>
      <c r="B61" s="225"/>
      <c r="C61" s="226"/>
      <c r="D61" s="103">
        <v>6</v>
      </c>
      <c r="E61" s="103">
        <v>6</v>
      </c>
      <c r="F61" s="150"/>
      <c r="G61" s="175"/>
      <c r="H61" s="176"/>
      <c r="I61" s="176">
        <v>2</v>
      </c>
      <c r="J61" s="176">
        <v>2</v>
      </c>
      <c r="K61" s="177">
        <v>2</v>
      </c>
      <c r="L61" s="178"/>
      <c r="M61" s="178"/>
      <c r="N61" s="178"/>
      <c r="P61" s="48"/>
      <c r="Q61" s="48"/>
      <c r="R61" s="48"/>
    </row>
    <row r="62" spans="1:14" ht="15.75">
      <c r="A62" s="224" t="s">
        <v>265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6"/>
    </row>
    <row r="63" spans="1:14" ht="12.75">
      <c r="A63" s="59">
        <v>45</v>
      </c>
      <c r="B63" s="57" t="s">
        <v>16</v>
      </c>
      <c r="C63" s="160" t="s">
        <v>160</v>
      </c>
      <c r="D63" s="59" t="s">
        <v>83</v>
      </c>
      <c r="E63" s="59">
        <v>1</v>
      </c>
      <c r="F63" s="116"/>
      <c r="G63" s="151">
        <v>1</v>
      </c>
      <c r="H63" s="55"/>
      <c r="I63" s="55"/>
      <c r="J63" s="55"/>
      <c r="K63" s="55"/>
      <c r="L63" s="55"/>
      <c r="M63" s="55"/>
      <c r="N63" s="55"/>
    </row>
    <row r="64" spans="1:14" ht="12.75">
      <c r="A64" s="59">
        <v>46</v>
      </c>
      <c r="B64" s="57" t="s">
        <v>47</v>
      </c>
      <c r="C64" s="57" t="s">
        <v>111</v>
      </c>
      <c r="D64" s="59" t="s">
        <v>83</v>
      </c>
      <c r="E64" s="59">
        <v>2</v>
      </c>
      <c r="F64" s="116"/>
      <c r="G64" s="151"/>
      <c r="H64" s="55">
        <v>2</v>
      </c>
      <c r="I64" s="55"/>
      <c r="J64" s="55"/>
      <c r="K64" s="55"/>
      <c r="L64" s="55"/>
      <c r="M64" s="55"/>
      <c r="N64" s="55"/>
    </row>
    <row r="65" spans="1:14" ht="12.75">
      <c r="A65" s="59">
        <v>47</v>
      </c>
      <c r="B65" s="57" t="s">
        <v>48</v>
      </c>
      <c r="C65" s="160" t="s">
        <v>205</v>
      </c>
      <c r="D65" s="59" t="s">
        <v>83</v>
      </c>
      <c r="E65" s="59">
        <v>3</v>
      </c>
      <c r="F65" s="116"/>
      <c r="G65" s="151"/>
      <c r="H65" s="55"/>
      <c r="I65" s="55"/>
      <c r="J65" s="55">
        <v>3</v>
      </c>
      <c r="K65" s="55"/>
      <c r="L65" s="55"/>
      <c r="M65" s="55"/>
      <c r="N65" s="55"/>
    </row>
    <row r="66" spans="1:14" ht="12.75">
      <c r="A66" s="59">
        <v>48</v>
      </c>
      <c r="B66" s="57" t="s">
        <v>222</v>
      </c>
      <c r="C66" s="99" t="s">
        <v>245</v>
      </c>
      <c r="D66" s="59" t="s">
        <v>83</v>
      </c>
      <c r="E66" s="55">
        <v>1</v>
      </c>
      <c r="F66" s="116"/>
      <c r="G66" s="151"/>
      <c r="H66" s="55"/>
      <c r="I66" s="55"/>
      <c r="J66" s="55"/>
      <c r="K66" s="55"/>
      <c r="L66" s="55">
        <v>1</v>
      </c>
      <c r="M66" s="55"/>
      <c r="N66" s="55"/>
    </row>
    <row r="67" spans="1:14" ht="12.75">
      <c r="A67" s="59">
        <v>49</v>
      </c>
      <c r="B67" s="57" t="s">
        <v>223</v>
      </c>
      <c r="C67" s="99" t="s">
        <v>246</v>
      </c>
      <c r="D67" s="59" t="s">
        <v>83</v>
      </c>
      <c r="E67" s="55">
        <v>3</v>
      </c>
      <c r="F67" s="116"/>
      <c r="G67" s="151"/>
      <c r="H67" s="55"/>
      <c r="I67" s="55"/>
      <c r="J67" s="55"/>
      <c r="K67" s="55"/>
      <c r="L67" s="55">
        <v>3</v>
      </c>
      <c r="M67" s="55"/>
      <c r="N67" s="55"/>
    </row>
    <row r="68" spans="1:14" ht="12.75">
      <c r="A68" s="59">
        <v>50</v>
      </c>
      <c r="B68" s="100" t="s">
        <v>224</v>
      </c>
      <c r="C68" s="101" t="s">
        <v>247</v>
      </c>
      <c r="D68" s="102" t="s">
        <v>86</v>
      </c>
      <c r="E68" s="88">
        <v>16</v>
      </c>
      <c r="F68" s="116"/>
      <c r="G68" s="151"/>
      <c r="H68" s="55"/>
      <c r="I68" s="55"/>
      <c r="J68" s="55"/>
      <c r="K68" s="55"/>
      <c r="L68" s="55"/>
      <c r="M68" s="55">
        <v>16</v>
      </c>
      <c r="N68" s="55"/>
    </row>
    <row r="69" spans="1:14" ht="15.75">
      <c r="A69" s="250" t="s">
        <v>260</v>
      </c>
      <c r="B69" s="251"/>
      <c r="C69" s="252"/>
      <c r="D69" s="103">
        <v>26</v>
      </c>
      <c r="E69" s="103">
        <f>SUM(E63:E68)</f>
        <v>26</v>
      </c>
      <c r="F69" s="116"/>
      <c r="G69" s="180">
        <f>SUM(G63:G68)</f>
        <v>1</v>
      </c>
      <c r="H69" s="180">
        <f>SUM(H63:H68)</f>
        <v>2</v>
      </c>
      <c r="I69" s="180"/>
      <c r="J69" s="180">
        <f>SUM(J63:J68)</f>
        <v>3</v>
      </c>
      <c r="K69" s="180"/>
      <c r="L69" s="180">
        <f>SUM(L63:L68)</f>
        <v>4</v>
      </c>
      <c r="M69" s="180">
        <f>SUM(M63:M68)</f>
        <v>16</v>
      </c>
      <c r="N69" s="180"/>
    </row>
    <row r="70" spans="1:14" ht="15.75">
      <c r="A70" s="253" t="s">
        <v>60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</row>
    <row r="71" spans="1:14" ht="12.75">
      <c r="A71" s="59">
        <v>51</v>
      </c>
      <c r="B71" s="97" t="s">
        <v>212</v>
      </c>
      <c r="C71" s="46" t="s">
        <v>112</v>
      </c>
      <c r="D71" s="55" t="s">
        <v>83</v>
      </c>
      <c r="E71" s="59">
        <v>1</v>
      </c>
      <c r="F71" s="179"/>
      <c r="G71" s="168"/>
      <c r="H71" s="166"/>
      <c r="I71" s="166"/>
      <c r="J71" s="59"/>
      <c r="K71" s="59">
        <v>1</v>
      </c>
      <c r="L71" s="59"/>
      <c r="M71" s="59"/>
      <c r="N71" s="59"/>
    </row>
    <row r="72" spans="1:14" ht="12.75">
      <c r="A72" s="59">
        <v>52</v>
      </c>
      <c r="B72" s="192" t="s">
        <v>263</v>
      </c>
      <c r="C72" s="46" t="s">
        <v>113</v>
      </c>
      <c r="D72" s="55" t="s">
        <v>83</v>
      </c>
      <c r="E72" s="59">
        <v>1</v>
      </c>
      <c r="F72" s="179"/>
      <c r="G72" s="168"/>
      <c r="H72" s="166"/>
      <c r="I72" s="166"/>
      <c r="J72" s="59"/>
      <c r="K72" s="59"/>
      <c r="L72" s="59">
        <v>1</v>
      </c>
      <c r="M72" s="59"/>
      <c r="N72" s="59"/>
    </row>
    <row r="73" spans="1:14" ht="12.75">
      <c r="A73" s="59">
        <v>53</v>
      </c>
      <c r="B73" s="72" t="s">
        <v>214</v>
      </c>
      <c r="C73" s="72" t="s">
        <v>114</v>
      </c>
      <c r="D73" s="55" t="s">
        <v>83</v>
      </c>
      <c r="E73" s="59">
        <v>4</v>
      </c>
      <c r="F73" s="179"/>
      <c r="G73" s="168"/>
      <c r="H73" s="166"/>
      <c r="I73" s="166"/>
      <c r="J73" s="59"/>
      <c r="K73" s="59"/>
      <c r="L73" s="59"/>
      <c r="M73" s="59">
        <v>4</v>
      </c>
      <c r="N73" s="59"/>
    </row>
    <row r="74" spans="1:14" ht="12.75">
      <c r="A74" s="68">
        <v>54</v>
      </c>
      <c r="B74" s="98" t="s">
        <v>215</v>
      </c>
      <c r="C74" s="46" t="s">
        <v>115</v>
      </c>
      <c r="D74" s="88" t="s">
        <v>1</v>
      </c>
      <c r="E74" s="59">
        <v>6</v>
      </c>
      <c r="F74" s="179"/>
      <c r="G74" s="168"/>
      <c r="H74" s="166"/>
      <c r="I74" s="166"/>
      <c r="J74" s="59"/>
      <c r="K74" s="59"/>
      <c r="L74" s="59"/>
      <c r="M74" s="59"/>
      <c r="N74" s="59">
        <v>6</v>
      </c>
    </row>
    <row r="75" spans="1:14" ht="15.75">
      <c r="A75" s="250" t="s">
        <v>261</v>
      </c>
      <c r="B75" s="251"/>
      <c r="C75" s="252"/>
      <c r="D75" s="166">
        <v>12</v>
      </c>
      <c r="E75" s="166">
        <f>SUM(E71:E74)</f>
        <v>12</v>
      </c>
      <c r="F75" s="179"/>
      <c r="G75" s="180"/>
      <c r="H75" s="181"/>
      <c r="I75" s="181"/>
      <c r="J75" s="181"/>
      <c r="K75" s="180">
        <f>SUM(K71:K74)</f>
        <v>1</v>
      </c>
      <c r="L75" s="180">
        <f>SUM(L71:L74)</f>
        <v>1</v>
      </c>
      <c r="M75" s="180">
        <f>SUM(M71:M74)</f>
        <v>4</v>
      </c>
      <c r="N75" s="180">
        <f>SUM(N71:N74)</f>
        <v>6</v>
      </c>
    </row>
    <row r="76" spans="1:14" ht="15">
      <c r="A76" s="256" t="s">
        <v>61</v>
      </c>
      <c r="B76" s="257"/>
      <c r="C76" s="257"/>
      <c r="D76" s="110">
        <f>E76+F76</f>
        <v>160</v>
      </c>
      <c r="E76" s="110">
        <f>E20+E36+E60+E61+E69+E75</f>
        <v>153</v>
      </c>
      <c r="F76" s="155">
        <f>F75+F69+F61+F60+F36+F20</f>
        <v>7</v>
      </c>
      <c r="G76" s="191">
        <f>G20+G36+G69</f>
        <v>20</v>
      </c>
      <c r="H76" s="110">
        <f>H20+H36+H69</f>
        <v>20</v>
      </c>
      <c r="I76" s="112">
        <f aca="true" t="shared" si="0" ref="I76:N76">I20+I36+I61+I60+I69+I75</f>
        <v>20</v>
      </c>
      <c r="J76" s="112">
        <f t="shared" si="0"/>
        <v>20</v>
      </c>
      <c r="K76" s="112">
        <f t="shared" si="0"/>
        <v>20</v>
      </c>
      <c r="L76" s="112">
        <f t="shared" si="0"/>
        <v>20</v>
      </c>
      <c r="M76" s="112">
        <f t="shared" si="0"/>
        <v>20</v>
      </c>
      <c r="N76" s="112">
        <f>N20+N36+N61+N60+N69+N75</f>
        <v>20</v>
      </c>
    </row>
    <row r="77" spans="1:14" ht="12.75">
      <c r="A77" s="68">
        <v>55</v>
      </c>
      <c r="B77" s="74" t="s">
        <v>229</v>
      </c>
      <c r="C77" s="74" t="s">
        <v>126</v>
      </c>
      <c r="D77" s="68" t="s">
        <v>83</v>
      </c>
      <c r="E77" s="68">
        <v>1</v>
      </c>
      <c r="F77" s="170"/>
      <c r="G77" s="91">
        <v>1</v>
      </c>
      <c r="H77" s="68"/>
      <c r="I77" s="68"/>
      <c r="J77" s="68"/>
      <c r="K77" s="68"/>
      <c r="L77" s="167"/>
      <c r="M77" s="167"/>
      <c r="N77" s="167"/>
    </row>
    <row r="78" spans="1:18" ht="12.75">
      <c r="A78" s="68">
        <v>56</v>
      </c>
      <c r="B78" s="74" t="s">
        <v>230</v>
      </c>
      <c r="C78" s="74" t="s">
        <v>127</v>
      </c>
      <c r="D78" s="68" t="s">
        <v>83</v>
      </c>
      <c r="E78" s="68">
        <v>1</v>
      </c>
      <c r="F78" s="170"/>
      <c r="G78" s="91"/>
      <c r="H78" s="68">
        <v>1</v>
      </c>
      <c r="I78" s="68"/>
      <c r="J78" s="68"/>
      <c r="K78" s="68"/>
      <c r="L78" s="167"/>
      <c r="M78" s="167"/>
      <c r="N78" s="167"/>
      <c r="R78" s="6"/>
    </row>
    <row r="79" spans="1:14" ht="12.75">
      <c r="A79" s="68">
        <v>57</v>
      </c>
      <c r="B79" s="74" t="s">
        <v>231</v>
      </c>
      <c r="C79" s="74" t="s">
        <v>128</v>
      </c>
      <c r="D79" s="68" t="s">
        <v>83</v>
      </c>
      <c r="E79" s="68">
        <v>1</v>
      </c>
      <c r="F79" s="170"/>
      <c r="G79" s="91"/>
      <c r="H79" s="68"/>
      <c r="I79" s="68">
        <v>1</v>
      </c>
      <c r="J79" s="68"/>
      <c r="K79" s="68"/>
      <c r="L79" s="167"/>
      <c r="M79" s="167"/>
      <c r="N79" s="167"/>
    </row>
    <row r="80" spans="1:14" ht="12.75">
      <c r="A80" s="59"/>
      <c r="B80" s="255"/>
      <c r="C80" s="255"/>
      <c r="D80" s="166">
        <v>163</v>
      </c>
      <c r="E80" s="166">
        <v>3</v>
      </c>
      <c r="F80" s="179"/>
      <c r="G80" s="182"/>
      <c r="H80" s="183"/>
      <c r="I80" s="183"/>
      <c r="J80" s="183"/>
      <c r="K80" s="166"/>
      <c r="L80" s="166"/>
      <c r="M80" s="166"/>
      <c r="N80" s="166"/>
    </row>
    <row r="81" spans="1:14" ht="12.75">
      <c r="A81" s="75"/>
      <c r="B81" s="75"/>
      <c r="C81" s="75" t="s">
        <v>131</v>
      </c>
      <c r="D81" s="75"/>
      <c r="E81" s="75"/>
      <c r="F81" s="75"/>
      <c r="G81" s="75"/>
      <c r="H81" s="184"/>
      <c r="I81" s="184"/>
      <c r="J81" s="184"/>
      <c r="K81" s="184"/>
      <c r="L81" s="184"/>
      <c r="M81" s="184"/>
      <c r="N81" s="184"/>
    </row>
    <row r="82" spans="1:14" ht="12.75">
      <c r="A82" s="75"/>
      <c r="B82" s="75"/>
      <c r="C82" s="85" t="s">
        <v>116</v>
      </c>
      <c r="D82" s="75"/>
      <c r="E82" s="75"/>
      <c r="F82" s="185"/>
      <c r="G82" s="186"/>
      <c r="H82" s="184"/>
      <c r="I82" s="184"/>
      <c r="J82" s="184"/>
      <c r="K82" s="184"/>
      <c r="L82" s="184"/>
      <c r="M82" s="184"/>
      <c r="N82" s="184"/>
    </row>
    <row r="83" spans="1:14" ht="12.75">
      <c r="A83" s="75"/>
      <c r="B83" s="75"/>
      <c r="C83" s="85" t="s">
        <v>117</v>
      </c>
      <c r="D83" s="75"/>
      <c r="E83" s="75"/>
      <c r="F83" s="75"/>
      <c r="G83" s="184"/>
      <c r="H83" s="184"/>
      <c r="I83" s="184"/>
      <c r="J83" s="184"/>
      <c r="K83" s="184"/>
      <c r="L83" s="184"/>
      <c r="M83" s="184"/>
      <c r="N83" s="184"/>
    </row>
    <row r="84" spans="1:14" ht="12.75">
      <c r="A84" s="75"/>
      <c r="B84" s="75"/>
      <c r="C84" s="85" t="s">
        <v>118</v>
      </c>
      <c r="D84" s="75"/>
      <c r="E84" s="75"/>
      <c r="F84" s="75"/>
      <c r="G84" s="184"/>
      <c r="H84" s="184"/>
      <c r="I84" s="184"/>
      <c r="J84" s="184"/>
      <c r="K84" s="184"/>
      <c r="L84" s="184"/>
      <c r="M84" s="184"/>
      <c r="N84" s="184"/>
    </row>
    <row r="85" spans="1:14" ht="12.75">
      <c r="A85" s="75"/>
      <c r="B85" s="75"/>
      <c r="C85" s="85" t="s">
        <v>119</v>
      </c>
      <c r="D85" s="75"/>
      <c r="E85" s="75"/>
      <c r="F85" s="75"/>
      <c r="G85" s="184"/>
      <c r="H85" s="184"/>
      <c r="I85" s="184"/>
      <c r="J85" s="184"/>
      <c r="K85" s="184"/>
      <c r="L85" s="184"/>
      <c r="M85" s="184"/>
      <c r="N85" s="184"/>
    </row>
  </sheetData>
  <sheetProtection/>
  <mergeCells count="34">
    <mergeCell ref="A69:C69"/>
    <mergeCell ref="A75:C75"/>
    <mergeCell ref="E14:E15"/>
    <mergeCell ref="E16:E17"/>
    <mergeCell ref="A70:N70"/>
    <mergeCell ref="A21:N21"/>
    <mergeCell ref="A61:C61"/>
    <mergeCell ref="B36:C36"/>
    <mergeCell ref="B80:C80"/>
    <mergeCell ref="D1:L1"/>
    <mergeCell ref="D2:L2"/>
    <mergeCell ref="D3:L3"/>
    <mergeCell ref="D4:L4"/>
    <mergeCell ref="A76:C76"/>
    <mergeCell ref="A9:N9"/>
    <mergeCell ref="A20:C20"/>
    <mergeCell ref="I16:I17"/>
    <mergeCell ref="A62:N62"/>
    <mergeCell ref="A5:N5"/>
    <mergeCell ref="E8:N8"/>
    <mergeCell ref="K6:L6"/>
    <mergeCell ref="B6:B8"/>
    <mergeCell ref="D6:D8"/>
    <mergeCell ref="E6:F6"/>
    <mergeCell ref="M6:N6"/>
    <mergeCell ref="G6:H6"/>
    <mergeCell ref="I6:J6"/>
    <mergeCell ref="C6:C8"/>
    <mergeCell ref="A37:N37"/>
    <mergeCell ref="A60:C60"/>
    <mergeCell ref="A6:A8"/>
    <mergeCell ref="A14:A15"/>
    <mergeCell ref="A16:A17"/>
    <mergeCell ref="H14:H15"/>
  </mergeCells>
  <printOptions/>
  <pageMargins left="1.01" right="0.15748031496062992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</dc:creator>
  <cp:keywords/>
  <dc:description/>
  <cp:lastModifiedBy>Dace-S</cp:lastModifiedBy>
  <cp:lastPrinted>2016-08-09T11:10:42Z</cp:lastPrinted>
  <dcterms:created xsi:type="dcterms:W3CDTF">2010-10-12T13:19:54Z</dcterms:created>
  <dcterms:modified xsi:type="dcterms:W3CDTF">2017-07-05T08:55:01Z</dcterms:modified>
  <cp:category/>
  <cp:version/>
  <cp:contentType/>
  <cp:contentStatus/>
</cp:coreProperties>
</file>